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fileSharing readOnlyRecommended="1"/>
  <workbookPr defaultThemeVersion="202300"/>
  <mc:AlternateContent xmlns:mc="http://schemas.openxmlformats.org/markup-compatibility/2006">
    <mc:Choice Requires="x15">
      <x15ac:absPath xmlns:x15ac="http://schemas.microsoft.com/office/spreadsheetml/2010/11/ac" url="X:\organisation\KapM\Netzkunden\Netzbetreiber\Interne Bestellung\2026\Veröffentlichung\"/>
    </mc:Choice>
  </mc:AlternateContent>
  <xr:revisionPtr revIDLastSave="0" documentId="8_{DB25D113-2108-47A2-AF12-70E7D11C6C8F}" xr6:coauthVersionLast="47" xr6:coauthVersionMax="47" xr10:uidLastSave="{00000000-0000-0000-0000-000000000000}"/>
  <bookViews>
    <workbookView xWindow="-110" yWindow="-110" windowWidth="19420" windowHeight="11500" xr2:uid="{8A54BD3D-CB28-4339-960C-4EF2296EC0E9}"/>
  </bookViews>
  <sheets>
    <sheet name="Tabelle1" sheetId="1" r:id="rId1"/>
  </sheets>
  <externalReferences>
    <externalReference r:id="rId2"/>
  </externalReferences>
  <definedNames>
    <definedName name="_xlnm.Print_Area" localSheetId="0">Tabelle1!$A$1:$N$67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5" i="1" l="1"/>
  <c r="J65" i="1"/>
  <c r="K65" i="1"/>
  <c r="L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N65" i="1" l="1"/>
  <c r="H65" i="1"/>
  <c r="M65" i="1"/>
  <c r="G65" i="1"/>
</calcChain>
</file>

<file path=xl/sharedStrings.xml><?xml version="1.0" encoding="utf-8"?>
<sst xmlns="http://schemas.openxmlformats.org/spreadsheetml/2006/main" count="205" uniqueCount="135">
  <si>
    <t>Nachgelagerter Netzbetreiber</t>
  </si>
  <si>
    <t>Netzpunkt-ID</t>
  </si>
  <si>
    <t>Netzpunkt</t>
  </si>
  <si>
    <t>Avacon Hochdrucknetz GmbH</t>
  </si>
  <si>
    <t>NKP-Zone Avacon HDN</t>
  </si>
  <si>
    <t>E.DIS Netz GmbH</t>
  </si>
  <si>
    <t>NKP-Zone E.DIS</t>
  </si>
  <si>
    <t>Energie Mittelsachsen GmbH</t>
  </si>
  <si>
    <t>NKP-Zone EMS</t>
  </si>
  <si>
    <t>Energie- und Wasserversorgung Altenburg  GmbH</t>
  </si>
  <si>
    <t>NKP-Zone EWA</t>
  </si>
  <si>
    <t>Energieversorgung Halle Netz GmbH</t>
  </si>
  <si>
    <t xml:space="preserve">NKP-Zone Halle Netz </t>
  </si>
  <si>
    <t>Energieversorgung Schwarze Elster GmbH</t>
  </si>
  <si>
    <t>NKP-Zone EV Schwarze Elster</t>
  </si>
  <si>
    <t>EVIP GmbH</t>
  </si>
  <si>
    <t>NKP-Zone EVIP</t>
  </si>
  <si>
    <t>EWE Netz GmbH</t>
  </si>
  <si>
    <t>NKP-Zone EWE Wendorf</t>
  </si>
  <si>
    <t>NKP-Zone EWE Netz</t>
  </si>
  <si>
    <t>Ferngas Netzgesellschaft mbH</t>
  </si>
  <si>
    <t>NKP-Zone Ferngas Netzgesellschaft</t>
  </si>
  <si>
    <t>Freiberger Erdgas GmbH</t>
  </si>
  <si>
    <t>NKP-Zone SW Freiberg</t>
  </si>
  <si>
    <t>Gasversorgung Eisenhüttenstadt GmbH</t>
  </si>
  <si>
    <t>NKP-Zone GV Eisenhüttenstadt</t>
  </si>
  <si>
    <t>Gasversorgung Görlitz GmbH</t>
  </si>
  <si>
    <t>NKP-Zone GV Görlitz</t>
  </si>
  <si>
    <t>Gasversorgung Vorpommern Netz GmbH</t>
  </si>
  <si>
    <t>NKP-Zone GV Vorpommern Netz</t>
  </si>
  <si>
    <t>Gasversorgung Zehdenick GmbH</t>
  </si>
  <si>
    <t>NKP-Zone GV Zehdenick</t>
  </si>
  <si>
    <t>HanseGas GmbH</t>
  </si>
  <si>
    <t>NKP-Zone HanseGas</t>
  </si>
  <si>
    <t>Industrienetzgesellschaft Schkopau mbH</t>
  </si>
  <si>
    <t>NKP-Zone ING Schkopau</t>
  </si>
  <si>
    <t>inetz.HD GmbH</t>
  </si>
  <si>
    <t>NKP-Zone inetz</t>
  </si>
  <si>
    <t>InfraLeuna GmbH</t>
  </si>
  <si>
    <t>NKP-Zone InfraLeuna</t>
  </si>
  <si>
    <t>Infrastrukturbetrieb der Stadt Arneburg</t>
  </si>
  <si>
    <t>NKP-Zone ISB Arneburg</t>
  </si>
  <si>
    <t>Mitteldeutsche Netzgesellschaft Gas HD mbH</t>
  </si>
  <si>
    <t>NKP-Zone MITNETZ Gas HD</t>
  </si>
  <si>
    <t>Mitteldeutsche Netzgesellschaft Gas mbH</t>
  </si>
  <si>
    <t>NKP-Zone Mitnetz Gas 2</t>
  </si>
  <si>
    <t>NKP-Zone Mitnetz Gas 1</t>
  </si>
  <si>
    <t>NBB Netzgesellschaft Berlin-Brandenburg mbh &amp; Co. KG</t>
  </si>
  <si>
    <t>NKP-Zone NBB 4</t>
  </si>
  <si>
    <t>NKP-Zone NBB 2</t>
  </si>
  <si>
    <t>NKP-Zone NBB 1</t>
  </si>
  <si>
    <t>Netz Leipzig GmbH</t>
  </si>
  <si>
    <t>NKP-Zone Netz Leipzig</t>
  </si>
  <si>
    <t>Netzgesellschaft Köthen mbH</t>
  </si>
  <si>
    <t>NKP-Zone Köthen Energie Netz</t>
  </si>
  <si>
    <t>Netzgesellschaft Potsdam GmbH</t>
  </si>
  <si>
    <t>NKP-Zone Netzgesellschaft Potsdam</t>
  </si>
  <si>
    <t>Netzgesellschaft Schwerin mbH (NGS)</t>
  </si>
  <si>
    <t>NKP-Zone NG Schwerin</t>
  </si>
  <si>
    <t>PVU Energienetze GmbH</t>
  </si>
  <si>
    <t>NKP-Zone PVU</t>
  </si>
  <si>
    <t>REDINET Burgenland GmbH</t>
  </si>
  <si>
    <t>NKP-Zone Redinet Zeitz</t>
  </si>
  <si>
    <t>SachsenNetze HS.HD GmbH</t>
  </si>
  <si>
    <t>NKP-Zone SachsenNetze HS.HD Zone</t>
  </si>
  <si>
    <t>Stadt- und Überlandwerke GmbH Lübben</t>
  </si>
  <si>
    <t>NKP-Zone SÜW Lübben</t>
  </si>
  <si>
    <t>Stadt- und Überlandwerke GmbH Luckau-Lübbenau</t>
  </si>
  <si>
    <t>NKP-Zone SÜW Luckau-Lübbenau</t>
  </si>
  <si>
    <t>Städtische Werke Magdeburg GmbH &amp; Co. KG</t>
  </si>
  <si>
    <t>NKP-Zone SW Magdeburg</t>
  </si>
  <si>
    <t>Städtische Werke Spremberg (Lausitz) GmbH</t>
  </si>
  <si>
    <t>NKP-Zone SW Spremberg</t>
  </si>
  <si>
    <t>Stadtwerke Bernau GmbH</t>
  </si>
  <si>
    <t>NKP-Zone SW Bernau</t>
  </si>
  <si>
    <t>Stadtwerke Burg Energienetze GmbH</t>
  </si>
  <si>
    <t>NKP-Zone SW Burg Energienetze</t>
  </si>
  <si>
    <t>Stadtwerke Döbeln GmbH</t>
  </si>
  <si>
    <t>NKP-Zone SW Döbeln</t>
  </si>
  <si>
    <t>Stadtwerke Finsterwalde GmbH</t>
  </si>
  <si>
    <t>NKP-Zone SW Finsterwalde</t>
  </si>
  <si>
    <t>Stadtwerke Greifswald GmbH</t>
  </si>
  <si>
    <t>NKP-Zone SW Greifswald, Grimmen</t>
  </si>
  <si>
    <t>Stadtwerke Güstrow GmbH</t>
  </si>
  <si>
    <t>NKP-Zone SW Güstrow</t>
  </si>
  <si>
    <t>Stadtwerke Haldensleben GmbH</t>
  </si>
  <si>
    <t>NKP-Zone SW Haldensleben</t>
  </si>
  <si>
    <t>Stadtwerke Ludwigsfelde GmbH</t>
  </si>
  <si>
    <t>NKP-Zone SW Ludwigsfelde</t>
  </si>
  <si>
    <t>Stadtwerke Lutherstadt Wittenberg GmbH</t>
  </si>
  <si>
    <t>NKP-Zone SW Lutherstadt Wittenberg</t>
  </si>
  <si>
    <t>Stadtwerke Neustrelitz GmbH</t>
  </si>
  <si>
    <t>NKP-Zone SW Neustrelitz</t>
  </si>
  <si>
    <t>Stadtwerke Ribnitz-Damgarten GmbH</t>
  </si>
  <si>
    <t>NKP-Zone SW Ribnitz-Damgarten</t>
  </si>
  <si>
    <t>Stadtwerke Riesa GmbH</t>
  </si>
  <si>
    <t>NKP-Zone SW Riesa</t>
  </si>
  <si>
    <t>Stadtwerke Rostock AG</t>
  </si>
  <si>
    <t>NKP-Zone SW Rostock</t>
  </si>
  <si>
    <t>Stadtwerke Sangerhausen GmbH</t>
  </si>
  <si>
    <t>NKP-Zone SW Sangerhausen</t>
  </si>
  <si>
    <t>Stadtwerke Senftenberg GmbH</t>
  </si>
  <si>
    <t>NKP-Zone SW Senftenberg</t>
  </si>
  <si>
    <t>Stadtwerke Stendal GmbH</t>
  </si>
  <si>
    <t>NKP-Zone SW Stendal</t>
  </si>
  <si>
    <t>Stadtwerke Wittenberge GmbH</t>
  </si>
  <si>
    <t>NKP-Zone SW Wittenberge</t>
  </si>
  <si>
    <t>Stadtwerke Zittau GmbH</t>
  </si>
  <si>
    <t>NKP-Zone SW Zittau</t>
  </si>
  <si>
    <t>SWS Netze GmbH</t>
  </si>
  <si>
    <t>NKP-Zone SWS Netze</t>
  </si>
  <si>
    <t>Technische Werke Naumburg GmbH</t>
  </si>
  <si>
    <t>NKP-Zone TW Naumburg</t>
  </si>
  <si>
    <t>TEN Thüringer Energienetze GmbH &amp; Co. KG</t>
  </si>
  <si>
    <t>NKP-Zone TEN</t>
  </si>
  <si>
    <t>Versorgungsbetriebe Hoyerswerda GmbH</t>
  </si>
  <si>
    <t>NKP-Zone VB Hoyerswerda</t>
  </si>
  <si>
    <t>ZEV - Zwickauer Energieversorgung GmbH</t>
  </si>
  <si>
    <t>NKP-Zone ZEV</t>
  </si>
  <si>
    <t>Gasart</t>
  </si>
  <si>
    <t>Gültig von</t>
  </si>
  <si>
    <t>Gültig bis</t>
  </si>
  <si>
    <t>H-Gas</t>
  </si>
  <si>
    <t>(kWh/h)</t>
  </si>
  <si>
    <t>abgegebene interne Bestellung des nachgelagerten Netzbetreibers</t>
  </si>
  <si>
    <t>vom Fernleitungsnetzbetreiber angebotene zeitlich befristet feste Kapazitäten</t>
  </si>
  <si>
    <t>vom nachgelagerten Netzbetreiber nach § 21 Ziffer 1 mitgeteilter aggregierter Wert des geschätzten Anteils der geschützten Letztverbraucher nach § 53a EnWG an der internen Bestellung</t>
  </si>
  <si>
    <t>vom nachgelagerten Netzbetreiber nach § 21, Ziffer 1 mitgeteilter aggregierter Wert der in den Verträgen mit Transportkunden bzw. Letztverbrauchern enthaltene Leistungswerte von systemrelevanten Gaskraftwerken nach §§ 13c, 16 Abs. 2a EnWG</t>
  </si>
  <si>
    <t xml:space="preserve">vom Fernleitungsnetz-betreiber angebotene unterbrechbare Kapazitäten </t>
  </si>
  <si>
    <t xml:space="preserve">Veröffentlichung gemäß § 11, Ziffer 9 der derzeit gültigen Kooperationsvereinbarung zwischen den Betreibern von in Deutschland gelegenen Gasversorgungsnetzen </t>
  </si>
  <si>
    <t>vereinbarte zeitlich unbefristet feste Kapazitäten</t>
  </si>
  <si>
    <t>vereinbarte unterbrechbare Kapazitäten</t>
  </si>
  <si>
    <r>
      <rPr>
        <i/>
        <u/>
        <sz val="8"/>
        <color theme="1"/>
        <rFont val="Aptos Narrow"/>
        <family val="2"/>
        <scheme val="minor"/>
      </rPr>
      <t>Hinweis:</t>
    </r>
    <r>
      <rPr>
        <i/>
        <sz val="8"/>
        <color theme="1"/>
        <rFont val="Aptos Narrow"/>
        <family val="2"/>
        <scheme val="minor"/>
      </rPr>
      <t xml:space="preserve"> Die Veröffentlichung erfolgt gemäß des aktuellen Informationsstandes spätestens bis zum 15. November eines Jahres. Sofern der vorgelagerte Netzbetreiber nach dem 15. Oktober eine Umwandlung von zunächst unterbrechbar zugesagten Kapazitäten in feste bzw. zeitlich befristet feste Kapazitäten durchführt, wird seine Veröffentlichung zeitnah korrigiert. Kapazitätsanpassungen im laufenden Bestelljahr nach KOV § 15 (Kapazitätsanpassungen) führen nicht zu einer Aktualisierung der Veröffentlichung.</t>
    </r>
  </si>
  <si>
    <r>
      <t xml:space="preserve">Kapazitätsangaben zu den </t>
    </r>
    <r>
      <rPr>
        <b/>
        <sz val="12"/>
        <color theme="1"/>
        <rFont val="Aptos Narrow"/>
        <family val="2"/>
      </rPr>
      <t xml:space="preserve">Internen Bestellungen für das </t>
    </r>
    <r>
      <rPr>
        <b/>
        <u/>
        <sz val="12"/>
        <color theme="1"/>
        <rFont val="Aptos Narrow"/>
        <family val="2"/>
      </rPr>
      <t>Jahr 2026</t>
    </r>
    <r>
      <rPr>
        <sz val="12"/>
        <color theme="1"/>
        <rFont val="Aptos Narrow"/>
        <family val="2"/>
      </rPr>
      <t xml:space="preserve"> der unmittelbar nachgelagerten Netzbetreiber; vorgelagerter Netzbetreiber: </t>
    </r>
    <r>
      <rPr>
        <b/>
        <sz val="12"/>
        <color theme="1"/>
        <rFont val="Aptos Narrow"/>
        <family val="2"/>
      </rPr>
      <t>ONTRAS Gastransport GmbH</t>
    </r>
  </si>
  <si>
    <t xml:space="preserve">vereinbarte zeitlich befristet feste Kapazitäten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</si>
</sst>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8"/>
      <name val="Arial"/>
      <family val="2"/>
    </font>
    <font>
      <sz val="12"/>
      <color theme="1"/>
      <name val="Aptos Narrow"/>
      <family val="2"/>
    </font>
    <font>
      <b/>
      <u/>
      <sz val="12"/>
      <color theme="1"/>
      <name val="Aptos Narrow"/>
      <family val="2"/>
    </font>
    <font>
      <sz val="8"/>
      <color theme="1"/>
      <name val="Aptos Narrow"/>
      <family val="2"/>
      <scheme val="minor"/>
    </font>
    <font>
      <i/>
      <sz val="8"/>
      <color theme="1"/>
      <name val="Aptos Narrow"/>
      <family val="2"/>
      <scheme val="minor"/>
    </font>
    <font>
      <i/>
      <u/>
      <sz val="8"/>
      <color theme="1"/>
      <name val="Aptos Narrow"/>
      <family val="2"/>
      <scheme val="minor"/>
    </font>
    <font>
      <b/>
      <sz val="8"/>
      <color theme="1"/>
      <name val="Aptos Narrow"/>
      <family val="2"/>
      <scheme val="minor"/>
    </font>
    <font>
      <sz val="8"/>
      <name val="Aptos Narrow"/>
      <family val="2"/>
    </font>
    <font>
      <sz val="8"/>
      <color theme="1"/>
      <name val="Aptos Narrow"/>
      <family val="2"/>
    </font>
    <font>
      <b/>
      <sz val="12"/>
      <color theme="1"/>
      <name val="Aptos Narrow"/>
      <family val="2"/>
    </font>
  </fonts>
  <fills count="3">
    <fill>
      <patternFill patternType="none"/>
    </fill>
    <fill>
      <patternFill patternType="gray125"/>
    </fill>
    <fill>
      <patternFill patternType="solid">
        <fgColor theme="2"/>
        <bgColor auto="1"/>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2"/>
      </left>
      <right style="thin">
        <color indexed="62"/>
      </right>
      <top style="thin">
        <color indexed="62"/>
      </top>
      <bottom style="thin">
        <color indexed="62"/>
      </bottom>
      <diagonal/>
    </border>
    <border>
      <left style="thin">
        <color indexed="62"/>
      </left>
      <right/>
      <top style="thin">
        <color indexed="62"/>
      </top>
      <bottom style="thin">
        <color indexed="62"/>
      </bottom>
      <diagonal/>
    </border>
  </borders>
  <cellStyleXfs count="1">
    <xf numFmtId="0" fontId="0" fillId="0" borderId="0"/>
  </cellStyleXfs>
  <cellXfs count="20">
    <xf numFmtId="0" fontId="0" fillId="0" borderId="0" xfId="0"/>
    <xf numFmtId="0" fontId="0" fillId="0" borderId="0" xfId="0" applyAlignment="1">
      <alignment wrapText="1"/>
    </xf>
    <xf numFmtId="0" fontId="1" fillId="0" borderId="0" xfId="0" applyFont="1" applyAlignment="1">
      <alignment horizontal="left" vertical="top"/>
    </xf>
    <xf numFmtId="0" fontId="2" fillId="0" borderId="0" xfId="0" applyFont="1" applyAlignment="1">
      <alignment horizontal="left"/>
    </xf>
    <xf numFmtId="0" fontId="5" fillId="0" borderId="2" xfId="0" applyFont="1" applyBorder="1" applyAlignment="1">
      <alignment wrapText="1"/>
    </xf>
    <xf numFmtId="0" fontId="5" fillId="0" borderId="3" xfId="0" applyFont="1" applyBorder="1" applyAlignment="1"/>
    <xf numFmtId="0" fontId="5" fillId="0" borderId="4" xfId="0" applyFont="1" applyBorder="1" applyAlignment="1"/>
    <xf numFmtId="0" fontId="7"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7" fillId="0" borderId="1" xfId="0" applyFont="1" applyBorder="1" applyAlignment="1">
      <alignment horizontal="center" wrapText="1"/>
    </xf>
    <xf numFmtId="0" fontId="4" fillId="0" borderId="0" xfId="0" applyFont="1" applyAlignment="1">
      <alignment wrapText="1"/>
    </xf>
    <xf numFmtId="0" fontId="4" fillId="0" borderId="1" xfId="0" applyFont="1" applyBorder="1"/>
    <xf numFmtId="49" fontId="8" fillId="0" borderId="5" xfId="0" applyNumberFormat="1" applyFont="1" applyFill="1" applyBorder="1" applyAlignment="1">
      <alignment horizontal="left" vertical="center"/>
    </xf>
    <xf numFmtId="14" fontId="8" fillId="0" borderId="5" xfId="0" applyNumberFormat="1" applyFont="1" applyFill="1" applyBorder="1" applyAlignment="1">
      <alignment horizontal="left" vertical="center"/>
    </xf>
    <xf numFmtId="14" fontId="8" fillId="0" borderId="6" xfId="0" applyNumberFormat="1" applyFont="1" applyFill="1" applyBorder="1" applyAlignment="1">
      <alignment horizontal="left" vertical="center"/>
    </xf>
    <xf numFmtId="3" fontId="4" fillId="0" borderId="1" xfId="0" applyNumberFormat="1" applyFont="1" applyBorder="1"/>
    <xf numFmtId="0" fontId="9" fillId="0" borderId="1" xfId="0" applyFont="1" applyFill="1" applyBorder="1"/>
    <xf numFmtId="3" fontId="7" fillId="0" borderId="1" xfId="0" applyNumberFormat="1" applyFont="1" applyBorder="1"/>
    <xf numFmtId="0" fontId="7" fillId="2" borderId="1" xfId="0" applyFont="1" applyFill="1" applyBorder="1" applyAlignment="1">
      <alignment horizontal="center"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organisation\KapM\Netzkunden\Netzbetreiber\Interne%20Bestellung\2025\Ver&#246;ffentlichung\2024-09-20_IB_2025_Ver&#246;ffentlichung_mts.xlsx" TargetMode="External"/><Relationship Id="rId1" Type="http://schemas.openxmlformats.org/officeDocument/2006/relationships/externalLinkPath" Target="/organisation/KapM/Netzkunden/Netzbetreiber/Interne%20Bestellung/2025/Ver&#246;ffentlichung/2024-09-20_IB_2025_Ver&#246;ffentlichung_m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
    </sheetNames>
    <sheetDataSet>
      <sheetData sheetId="0">
        <row r="4">
          <cell r="S4" t="str">
            <v>Gültig bis</v>
          </cell>
        </row>
        <row r="5">
          <cell r="S5">
            <v>46023.25</v>
          </cell>
        </row>
        <row r="6">
          <cell r="S6">
            <v>46023.25</v>
          </cell>
        </row>
        <row r="7">
          <cell r="S7">
            <v>46023.25</v>
          </cell>
        </row>
        <row r="8">
          <cell r="S8">
            <v>46023.25</v>
          </cell>
        </row>
        <row r="9">
          <cell r="S9">
            <v>46023.25</v>
          </cell>
        </row>
        <row r="10">
          <cell r="S10">
            <v>46023.25</v>
          </cell>
        </row>
        <row r="11">
          <cell r="S11">
            <v>46023.25</v>
          </cell>
        </row>
        <row r="12">
          <cell r="S12">
            <v>46023.25</v>
          </cell>
        </row>
        <row r="13">
          <cell r="S13">
            <v>46023.25</v>
          </cell>
        </row>
        <row r="14">
          <cell r="S14">
            <v>46023.25</v>
          </cell>
        </row>
        <row r="15">
          <cell r="S15">
            <v>46023.25</v>
          </cell>
        </row>
        <row r="16">
          <cell r="S16">
            <v>46023.25</v>
          </cell>
        </row>
        <row r="17">
          <cell r="S17">
            <v>46023.25</v>
          </cell>
        </row>
        <row r="18">
          <cell r="S18">
            <v>46023.25</v>
          </cell>
        </row>
        <row r="19">
          <cell r="S19">
            <v>46023.25</v>
          </cell>
        </row>
        <row r="20">
          <cell r="S20">
            <v>46023.25</v>
          </cell>
        </row>
        <row r="21">
          <cell r="S21">
            <v>46023.25</v>
          </cell>
        </row>
        <row r="22">
          <cell r="S22">
            <v>46023.25</v>
          </cell>
        </row>
        <row r="23">
          <cell r="S23">
            <v>46023.25</v>
          </cell>
        </row>
        <row r="24">
          <cell r="S24">
            <v>46023.25</v>
          </cell>
        </row>
        <row r="25">
          <cell r="S25">
            <v>46023.25</v>
          </cell>
        </row>
        <row r="26">
          <cell r="S26">
            <v>46023.25</v>
          </cell>
        </row>
        <row r="27">
          <cell r="S27">
            <v>46023.25</v>
          </cell>
        </row>
        <row r="28">
          <cell r="S28">
            <v>46023.25</v>
          </cell>
        </row>
        <row r="29">
          <cell r="S29">
            <v>46023.25</v>
          </cell>
        </row>
        <row r="30">
          <cell r="S30">
            <v>46023.25</v>
          </cell>
        </row>
        <row r="31">
          <cell r="S31">
            <v>46023.25</v>
          </cell>
        </row>
        <row r="32">
          <cell r="S32">
            <v>46023.25</v>
          </cell>
        </row>
        <row r="33">
          <cell r="S33">
            <v>46023.25</v>
          </cell>
        </row>
        <row r="34">
          <cell r="S34">
            <v>46023.25</v>
          </cell>
        </row>
        <row r="35">
          <cell r="S35">
            <v>46023.25</v>
          </cell>
        </row>
        <row r="36">
          <cell r="S36">
            <v>46023.25</v>
          </cell>
        </row>
        <row r="37">
          <cell r="S37">
            <v>46023.25</v>
          </cell>
        </row>
        <row r="38">
          <cell r="S38">
            <v>46023.25</v>
          </cell>
        </row>
        <row r="39">
          <cell r="S39">
            <v>46023.25</v>
          </cell>
        </row>
        <row r="40">
          <cell r="S40">
            <v>46023.25</v>
          </cell>
        </row>
        <row r="41">
          <cell r="S41">
            <v>46023.25</v>
          </cell>
        </row>
        <row r="42">
          <cell r="S42">
            <v>46023.25</v>
          </cell>
        </row>
        <row r="43">
          <cell r="S43">
            <v>46023.25</v>
          </cell>
        </row>
        <row r="44">
          <cell r="S44">
            <v>46023.25</v>
          </cell>
        </row>
        <row r="45">
          <cell r="S45">
            <v>46023.25</v>
          </cell>
        </row>
        <row r="46">
          <cell r="S46">
            <v>46023.25</v>
          </cell>
        </row>
        <row r="47">
          <cell r="S47">
            <v>46023.25</v>
          </cell>
        </row>
        <row r="48">
          <cell r="S48">
            <v>46023.25</v>
          </cell>
        </row>
        <row r="49">
          <cell r="S49">
            <v>46023.25</v>
          </cell>
        </row>
        <row r="50">
          <cell r="S50">
            <v>46023.25</v>
          </cell>
        </row>
        <row r="51">
          <cell r="S51">
            <v>46023.25</v>
          </cell>
        </row>
        <row r="52">
          <cell r="S52">
            <v>46023.25</v>
          </cell>
        </row>
        <row r="53">
          <cell r="S53">
            <v>46023.25</v>
          </cell>
        </row>
        <row r="54">
          <cell r="S54">
            <v>46023.25</v>
          </cell>
        </row>
        <row r="55">
          <cell r="S55">
            <v>46023.25</v>
          </cell>
        </row>
        <row r="56">
          <cell r="S56">
            <v>46023.25</v>
          </cell>
        </row>
        <row r="57">
          <cell r="S57">
            <v>46023.25</v>
          </cell>
        </row>
        <row r="58">
          <cell r="S58">
            <v>46023.25</v>
          </cell>
        </row>
        <row r="59">
          <cell r="S59">
            <v>46023.25</v>
          </cell>
        </row>
        <row r="60">
          <cell r="S60">
            <v>46023.25</v>
          </cell>
        </row>
        <row r="61">
          <cell r="S61">
            <v>46023.25</v>
          </cell>
        </row>
        <row r="62">
          <cell r="S62">
            <v>46023.25</v>
          </cell>
        </row>
        <row r="63">
          <cell r="S63">
            <v>46023.25</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4F0E9-3485-4AEC-92C3-B1F60D8526F3}">
  <dimension ref="A1:N66"/>
  <sheetViews>
    <sheetView tabSelected="1" topLeftCell="D50" workbookViewId="0">
      <selection activeCell="F68" sqref="F68"/>
    </sheetView>
  </sheetViews>
  <sheetFormatPr baseColWidth="10" defaultRowHeight="14.5" x14ac:dyDescent="0.35"/>
  <cols>
    <col min="1" max="1" width="36.36328125" customWidth="1"/>
    <col min="2" max="2" width="8.453125" bestFit="1" customWidth="1"/>
    <col min="3" max="3" width="31.1796875" customWidth="1"/>
    <col min="4" max="4" width="7.54296875" bestFit="1" customWidth="1"/>
    <col min="5" max="6" width="7.1796875" bestFit="1" customWidth="1"/>
    <col min="7" max="7" width="9.7265625" bestFit="1" customWidth="1"/>
    <col min="8" max="8" width="12" bestFit="1" customWidth="1"/>
    <col min="9" max="9" width="17.54296875" customWidth="1"/>
    <col min="10" max="10" width="17.36328125" bestFit="1" customWidth="1"/>
    <col min="11" max="12" width="17.54296875" customWidth="1"/>
    <col min="13" max="13" width="14.08984375" customWidth="1"/>
    <col min="14" max="14" width="24.26953125" customWidth="1"/>
  </cols>
  <sheetData>
    <row r="1" spans="1:14" ht="37.5" customHeight="1" x14ac:dyDescent="0.4">
      <c r="A1" s="3" t="s">
        <v>133</v>
      </c>
      <c r="C1" s="2"/>
      <c r="D1" s="2"/>
      <c r="E1" s="2"/>
      <c r="F1" s="2"/>
      <c r="G1" s="2"/>
      <c r="H1" s="2"/>
      <c r="I1" s="2"/>
      <c r="J1" s="2"/>
      <c r="K1" s="2"/>
      <c r="L1" s="2"/>
    </row>
    <row r="2" spans="1:14" ht="37.5" customHeight="1" x14ac:dyDescent="0.4">
      <c r="A2" s="3" t="s">
        <v>129</v>
      </c>
      <c r="C2" s="2"/>
      <c r="D2" s="2"/>
      <c r="E2" s="2"/>
      <c r="F2" s="2"/>
      <c r="G2" s="2"/>
      <c r="H2" s="2"/>
      <c r="I2" s="2"/>
      <c r="J2" s="2"/>
      <c r="K2" s="2"/>
      <c r="L2" s="2"/>
    </row>
    <row r="3" spans="1:14" s="1" customFormat="1" ht="94.5" x14ac:dyDescent="0.35">
      <c r="A3" s="19" t="s">
        <v>0</v>
      </c>
      <c r="B3" s="19" t="s">
        <v>1</v>
      </c>
      <c r="C3" s="19" t="s">
        <v>2</v>
      </c>
      <c r="D3" s="19" t="s">
        <v>119</v>
      </c>
      <c r="E3" s="19" t="s">
        <v>120</v>
      </c>
      <c r="F3" s="19" t="s">
        <v>121</v>
      </c>
      <c r="G3" s="19" t="s">
        <v>124</v>
      </c>
      <c r="H3" s="19" t="s">
        <v>130</v>
      </c>
      <c r="I3" s="19" t="s">
        <v>125</v>
      </c>
      <c r="J3" s="19" t="s">
        <v>134</v>
      </c>
      <c r="K3" s="19" t="s">
        <v>128</v>
      </c>
      <c r="L3" s="19" t="s">
        <v>131</v>
      </c>
      <c r="M3" s="19" t="s">
        <v>126</v>
      </c>
      <c r="N3" s="19" t="s">
        <v>127</v>
      </c>
    </row>
    <row r="4" spans="1:14" s="11" customFormat="1" ht="14.5" customHeight="1" x14ac:dyDescent="0.25">
      <c r="A4" s="7"/>
      <c r="B4" s="8"/>
      <c r="C4" s="8"/>
      <c r="D4" s="8"/>
      <c r="E4" s="8"/>
      <c r="F4" s="9"/>
      <c r="G4" s="10" t="s">
        <v>123</v>
      </c>
      <c r="H4" s="10" t="s">
        <v>123</v>
      </c>
      <c r="I4" s="10" t="s">
        <v>123</v>
      </c>
      <c r="J4" s="10" t="s">
        <v>123</v>
      </c>
      <c r="K4" s="10" t="s">
        <v>123</v>
      </c>
      <c r="L4" s="10" t="s">
        <v>123</v>
      </c>
      <c r="M4" s="10" t="s">
        <v>123</v>
      </c>
      <c r="N4" s="10" t="s">
        <v>123</v>
      </c>
    </row>
    <row r="5" spans="1:14" x14ac:dyDescent="0.35">
      <c r="A5" s="12" t="s">
        <v>3</v>
      </c>
      <c r="B5" s="12">
        <v>41010</v>
      </c>
      <c r="C5" s="12" t="s">
        <v>4</v>
      </c>
      <c r="D5" s="13" t="s">
        <v>122</v>
      </c>
      <c r="E5" s="14">
        <v>46023</v>
      </c>
      <c r="F5" s="15">
        <v>46388</v>
      </c>
      <c r="G5" s="16">
        <v>1380000</v>
      </c>
      <c r="H5" s="16">
        <v>1380000</v>
      </c>
      <c r="I5" s="16">
        <v>0</v>
      </c>
      <c r="J5" s="16">
        <v>0</v>
      </c>
      <c r="K5" s="16">
        <v>0</v>
      </c>
      <c r="L5" s="16">
        <v>0</v>
      </c>
      <c r="M5" s="16">
        <v>1007261</v>
      </c>
      <c r="N5" s="12"/>
    </row>
    <row r="6" spans="1:14" x14ac:dyDescent="0.35">
      <c r="A6" s="12" t="s">
        <v>5</v>
      </c>
      <c r="B6" s="12">
        <v>41013</v>
      </c>
      <c r="C6" s="12" t="s">
        <v>6</v>
      </c>
      <c r="D6" s="13" t="s">
        <v>122</v>
      </c>
      <c r="E6" s="14">
        <f>[1]Sheet!S5</f>
        <v>46023.25</v>
      </c>
      <c r="F6" s="15">
        <v>46388</v>
      </c>
      <c r="G6" s="16">
        <v>1236634</v>
      </c>
      <c r="H6" s="16">
        <v>1236634</v>
      </c>
      <c r="I6" s="16">
        <v>0</v>
      </c>
      <c r="J6" s="16">
        <v>0</v>
      </c>
      <c r="K6" s="16">
        <v>0</v>
      </c>
      <c r="L6" s="16">
        <v>0</v>
      </c>
      <c r="M6" s="16">
        <v>1035582</v>
      </c>
      <c r="N6" s="12"/>
    </row>
    <row r="7" spans="1:14" x14ac:dyDescent="0.35">
      <c r="A7" s="12" t="s">
        <v>7</v>
      </c>
      <c r="B7" s="12">
        <v>41009</v>
      </c>
      <c r="C7" s="12" t="s">
        <v>8</v>
      </c>
      <c r="D7" s="13" t="s">
        <v>122</v>
      </c>
      <c r="E7" s="14">
        <f>[1]Sheet!S6</f>
        <v>46023.25</v>
      </c>
      <c r="F7" s="15">
        <v>46388</v>
      </c>
      <c r="G7" s="16">
        <v>829500</v>
      </c>
      <c r="H7" s="16">
        <v>829500</v>
      </c>
      <c r="I7" s="16">
        <v>0</v>
      </c>
      <c r="J7" s="16">
        <v>0</v>
      </c>
      <c r="K7" s="16">
        <v>0</v>
      </c>
      <c r="L7" s="16">
        <v>0</v>
      </c>
      <c r="M7" s="16">
        <v>275353</v>
      </c>
      <c r="N7" s="12"/>
    </row>
    <row r="8" spans="1:14" x14ac:dyDescent="0.35">
      <c r="A8" s="12" t="s">
        <v>9</v>
      </c>
      <c r="B8" s="12">
        <v>41028</v>
      </c>
      <c r="C8" s="12" t="s">
        <v>10</v>
      </c>
      <c r="D8" s="13" t="s">
        <v>122</v>
      </c>
      <c r="E8" s="14">
        <f>[1]Sheet!S7</f>
        <v>46023.25</v>
      </c>
      <c r="F8" s="15">
        <v>46388</v>
      </c>
      <c r="G8" s="16">
        <v>76000</v>
      </c>
      <c r="H8" s="16">
        <v>76000</v>
      </c>
      <c r="I8" s="16">
        <v>0</v>
      </c>
      <c r="J8" s="16">
        <v>0</v>
      </c>
      <c r="K8" s="16">
        <v>0</v>
      </c>
      <c r="L8" s="16">
        <v>0</v>
      </c>
      <c r="M8" s="16">
        <v>66901</v>
      </c>
      <c r="N8" s="12"/>
    </row>
    <row r="9" spans="1:14" x14ac:dyDescent="0.35">
      <c r="A9" s="12" t="s">
        <v>11</v>
      </c>
      <c r="B9" s="12">
        <v>41025</v>
      </c>
      <c r="C9" s="12" t="s">
        <v>12</v>
      </c>
      <c r="D9" s="13" t="s">
        <v>122</v>
      </c>
      <c r="E9" s="14">
        <f>[1]Sheet!S8</f>
        <v>46023.25</v>
      </c>
      <c r="F9" s="15">
        <v>46388</v>
      </c>
      <c r="G9" s="16">
        <v>449614</v>
      </c>
      <c r="H9" s="16">
        <v>449614</v>
      </c>
      <c r="I9" s="16">
        <v>0</v>
      </c>
      <c r="J9" s="16">
        <v>0</v>
      </c>
      <c r="K9" s="16">
        <v>0</v>
      </c>
      <c r="L9" s="16">
        <v>0</v>
      </c>
      <c r="M9" s="16">
        <v>386760</v>
      </c>
      <c r="N9" s="12"/>
    </row>
    <row r="10" spans="1:14" x14ac:dyDescent="0.35">
      <c r="A10" s="12" t="s">
        <v>13</v>
      </c>
      <c r="B10" s="12">
        <v>41026</v>
      </c>
      <c r="C10" s="12" t="s">
        <v>14</v>
      </c>
      <c r="D10" s="13" t="s">
        <v>122</v>
      </c>
      <c r="E10" s="14">
        <f>[1]Sheet!S9</f>
        <v>46023.25</v>
      </c>
      <c r="F10" s="15">
        <v>46388</v>
      </c>
      <c r="G10" s="16">
        <v>63131</v>
      </c>
      <c r="H10" s="16">
        <v>63131</v>
      </c>
      <c r="I10" s="16">
        <v>0</v>
      </c>
      <c r="J10" s="16">
        <v>0</v>
      </c>
      <c r="K10" s="16">
        <v>0</v>
      </c>
      <c r="L10" s="16">
        <v>0</v>
      </c>
      <c r="M10" s="16">
        <v>54293</v>
      </c>
      <c r="N10" s="12"/>
    </row>
    <row r="11" spans="1:14" x14ac:dyDescent="0.35">
      <c r="A11" s="12" t="s">
        <v>15</v>
      </c>
      <c r="B11" s="12">
        <v>6030</v>
      </c>
      <c r="C11" s="12" t="s">
        <v>16</v>
      </c>
      <c r="D11" s="13" t="s">
        <v>122</v>
      </c>
      <c r="E11" s="14">
        <f>[1]Sheet!S10</f>
        <v>46023.25</v>
      </c>
      <c r="F11" s="15">
        <v>46388</v>
      </c>
      <c r="G11" s="16">
        <v>7638</v>
      </c>
      <c r="H11" s="16">
        <v>7638</v>
      </c>
      <c r="I11" s="16">
        <v>0</v>
      </c>
      <c r="J11" s="16">
        <v>0</v>
      </c>
      <c r="K11" s="16">
        <v>0</v>
      </c>
      <c r="L11" s="16">
        <v>0</v>
      </c>
      <c r="M11" s="16">
        <v>3085</v>
      </c>
      <c r="N11" s="12"/>
    </row>
    <row r="12" spans="1:14" x14ac:dyDescent="0.35">
      <c r="A12" s="12" t="s">
        <v>17</v>
      </c>
      <c r="B12" s="12">
        <v>6057</v>
      </c>
      <c r="C12" s="12" t="s">
        <v>18</v>
      </c>
      <c r="D12" s="13" t="s">
        <v>122</v>
      </c>
      <c r="E12" s="14">
        <f>[1]Sheet!S11</f>
        <v>46023.25</v>
      </c>
      <c r="F12" s="15">
        <v>46388</v>
      </c>
      <c r="G12" s="16">
        <v>247339</v>
      </c>
      <c r="H12" s="16">
        <v>247339</v>
      </c>
      <c r="I12" s="16">
        <v>0</v>
      </c>
      <c r="J12" s="16">
        <v>0</v>
      </c>
      <c r="K12" s="16">
        <v>0</v>
      </c>
      <c r="L12" s="16">
        <v>0</v>
      </c>
      <c r="M12" s="16">
        <v>217658</v>
      </c>
      <c r="N12" s="12"/>
    </row>
    <row r="13" spans="1:14" x14ac:dyDescent="0.35">
      <c r="A13" s="12" t="s">
        <v>17</v>
      </c>
      <c r="B13" s="12">
        <v>41029</v>
      </c>
      <c r="C13" s="12" t="s">
        <v>19</v>
      </c>
      <c r="D13" s="13" t="s">
        <v>122</v>
      </c>
      <c r="E13" s="14">
        <f>[1]Sheet!S12</f>
        <v>46023.25</v>
      </c>
      <c r="F13" s="15">
        <v>46388</v>
      </c>
      <c r="G13" s="16">
        <v>2396629</v>
      </c>
      <c r="H13" s="16">
        <v>2396629</v>
      </c>
      <c r="I13" s="16">
        <v>0</v>
      </c>
      <c r="J13" s="16">
        <v>0</v>
      </c>
      <c r="K13" s="16">
        <v>0</v>
      </c>
      <c r="L13" s="16">
        <v>0</v>
      </c>
      <c r="M13" s="16">
        <v>2109033</v>
      </c>
      <c r="N13" s="12"/>
    </row>
    <row r="14" spans="1:14" x14ac:dyDescent="0.35">
      <c r="A14" s="12" t="s">
        <v>20</v>
      </c>
      <c r="B14" s="12">
        <v>41024</v>
      </c>
      <c r="C14" s="12" t="s">
        <v>21</v>
      </c>
      <c r="D14" s="13" t="s">
        <v>122</v>
      </c>
      <c r="E14" s="14">
        <f>[1]Sheet!S13</f>
        <v>46023.25</v>
      </c>
      <c r="F14" s="15">
        <v>46388</v>
      </c>
      <c r="G14" s="16">
        <v>200000</v>
      </c>
      <c r="H14" s="16">
        <v>200000</v>
      </c>
      <c r="I14" s="16">
        <v>0</v>
      </c>
      <c r="J14" s="16">
        <v>0</v>
      </c>
      <c r="K14" s="16">
        <v>0</v>
      </c>
      <c r="L14" s="16">
        <v>0</v>
      </c>
      <c r="M14" s="16">
        <v>84518</v>
      </c>
      <c r="N14" s="12"/>
    </row>
    <row r="15" spans="1:14" x14ac:dyDescent="0.35">
      <c r="A15" s="12" t="s">
        <v>22</v>
      </c>
      <c r="B15" s="12">
        <v>41032</v>
      </c>
      <c r="C15" s="12" t="s">
        <v>23</v>
      </c>
      <c r="D15" s="13" t="s">
        <v>122</v>
      </c>
      <c r="E15" s="14">
        <f>[1]Sheet!S14</f>
        <v>46023.25</v>
      </c>
      <c r="F15" s="15">
        <v>46388</v>
      </c>
      <c r="G15" s="16">
        <v>190896</v>
      </c>
      <c r="H15" s="16">
        <v>190896</v>
      </c>
      <c r="I15" s="16">
        <v>0</v>
      </c>
      <c r="J15" s="16">
        <v>0</v>
      </c>
      <c r="K15" s="16">
        <v>0</v>
      </c>
      <c r="L15" s="16">
        <v>0</v>
      </c>
      <c r="M15" s="16">
        <v>137966</v>
      </c>
      <c r="N15" s="12"/>
    </row>
    <row r="16" spans="1:14" x14ac:dyDescent="0.35">
      <c r="A16" s="12" t="s">
        <v>24</v>
      </c>
      <c r="B16" s="12">
        <v>6044</v>
      </c>
      <c r="C16" s="12" t="s">
        <v>25</v>
      </c>
      <c r="D16" s="13" t="s">
        <v>122</v>
      </c>
      <c r="E16" s="14">
        <f>[1]Sheet!S15</f>
        <v>46023.25</v>
      </c>
      <c r="F16" s="15">
        <v>46388</v>
      </c>
      <c r="G16" s="16">
        <v>36000</v>
      </c>
      <c r="H16" s="16">
        <v>36000</v>
      </c>
      <c r="I16" s="16">
        <v>0</v>
      </c>
      <c r="J16" s="16">
        <v>0</v>
      </c>
      <c r="K16" s="16">
        <v>0</v>
      </c>
      <c r="L16" s="16">
        <v>0</v>
      </c>
      <c r="M16" s="16">
        <v>32200</v>
      </c>
      <c r="N16" s="12"/>
    </row>
    <row r="17" spans="1:14" x14ac:dyDescent="0.35">
      <c r="A17" s="12" t="s">
        <v>26</v>
      </c>
      <c r="B17" s="12">
        <v>41039</v>
      </c>
      <c r="C17" s="12" t="s">
        <v>27</v>
      </c>
      <c r="D17" s="13" t="s">
        <v>122</v>
      </c>
      <c r="E17" s="14">
        <f>[1]Sheet!S16</f>
        <v>46023.25</v>
      </c>
      <c r="F17" s="15">
        <v>46388</v>
      </c>
      <c r="G17" s="16">
        <v>204540</v>
      </c>
      <c r="H17" s="16">
        <v>204540</v>
      </c>
      <c r="I17" s="16">
        <v>0</v>
      </c>
      <c r="J17" s="16">
        <v>0</v>
      </c>
      <c r="K17" s="16">
        <v>0</v>
      </c>
      <c r="L17" s="16">
        <v>0</v>
      </c>
      <c r="M17" s="16">
        <v>141072</v>
      </c>
      <c r="N17" s="12"/>
    </row>
    <row r="18" spans="1:14" x14ac:dyDescent="0.35">
      <c r="A18" s="12" t="s">
        <v>28</v>
      </c>
      <c r="B18" s="12">
        <v>5718</v>
      </c>
      <c r="C18" s="12" t="s">
        <v>29</v>
      </c>
      <c r="D18" s="13" t="s">
        <v>122</v>
      </c>
      <c r="E18" s="14">
        <f>[1]Sheet!S17</f>
        <v>46023.25</v>
      </c>
      <c r="F18" s="15">
        <v>46388</v>
      </c>
      <c r="G18" s="16">
        <v>261817</v>
      </c>
      <c r="H18" s="16">
        <v>261817</v>
      </c>
      <c r="I18" s="16">
        <v>0</v>
      </c>
      <c r="J18" s="16">
        <v>0</v>
      </c>
      <c r="K18" s="16">
        <v>0</v>
      </c>
      <c r="L18" s="16">
        <v>0</v>
      </c>
      <c r="M18" s="16">
        <v>162326</v>
      </c>
      <c r="N18" s="12"/>
    </row>
    <row r="19" spans="1:14" x14ac:dyDescent="0.35">
      <c r="A19" s="12" t="s">
        <v>30</v>
      </c>
      <c r="B19" s="12">
        <v>6145</v>
      </c>
      <c r="C19" s="12" t="s">
        <v>31</v>
      </c>
      <c r="D19" s="13" t="s">
        <v>122</v>
      </c>
      <c r="E19" s="14">
        <f>[1]Sheet!S18</f>
        <v>46023.25</v>
      </c>
      <c r="F19" s="15">
        <v>46388</v>
      </c>
      <c r="G19" s="16">
        <v>24496</v>
      </c>
      <c r="H19" s="16">
        <v>24496</v>
      </c>
      <c r="I19" s="16">
        <v>0</v>
      </c>
      <c r="J19" s="16">
        <v>0</v>
      </c>
      <c r="K19" s="16">
        <v>0</v>
      </c>
      <c r="L19" s="16">
        <v>0</v>
      </c>
      <c r="M19" s="16">
        <v>24496</v>
      </c>
      <c r="N19" s="12"/>
    </row>
    <row r="20" spans="1:14" x14ac:dyDescent="0.35">
      <c r="A20" s="12" t="s">
        <v>32</v>
      </c>
      <c r="B20" s="12">
        <v>41019</v>
      </c>
      <c r="C20" s="12" t="s">
        <v>33</v>
      </c>
      <c r="D20" s="13" t="s">
        <v>122</v>
      </c>
      <c r="E20" s="14">
        <f>[1]Sheet!S19</f>
        <v>46023.25</v>
      </c>
      <c r="F20" s="15">
        <v>46388</v>
      </c>
      <c r="G20" s="16">
        <v>1324780</v>
      </c>
      <c r="H20" s="16">
        <v>1324780</v>
      </c>
      <c r="I20" s="16">
        <v>0</v>
      </c>
      <c r="J20" s="16">
        <v>0</v>
      </c>
      <c r="K20" s="16">
        <v>0</v>
      </c>
      <c r="L20" s="16">
        <v>0</v>
      </c>
      <c r="M20" s="16">
        <v>1191759</v>
      </c>
      <c r="N20" s="12"/>
    </row>
    <row r="21" spans="1:14" x14ac:dyDescent="0.35">
      <c r="A21" s="12" t="s">
        <v>34</v>
      </c>
      <c r="B21" s="12">
        <v>6124</v>
      </c>
      <c r="C21" s="12" t="s">
        <v>35</v>
      </c>
      <c r="D21" s="13" t="s">
        <v>122</v>
      </c>
      <c r="E21" s="14">
        <f>[1]Sheet!S20</f>
        <v>46023.25</v>
      </c>
      <c r="F21" s="15">
        <v>46388</v>
      </c>
      <c r="G21" s="16">
        <v>220000</v>
      </c>
      <c r="H21" s="16">
        <v>220000</v>
      </c>
      <c r="I21" s="16">
        <v>0</v>
      </c>
      <c r="J21" s="16">
        <v>0</v>
      </c>
      <c r="K21" s="16">
        <v>0</v>
      </c>
      <c r="L21" s="16">
        <v>0</v>
      </c>
      <c r="M21" s="12">
        <v>0</v>
      </c>
      <c r="N21" s="12"/>
    </row>
    <row r="22" spans="1:14" x14ac:dyDescent="0.35">
      <c r="A22" s="12" t="s">
        <v>36</v>
      </c>
      <c r="B22" s="12">
        <v>41022</v>
      </c>
      <c r="C22" s="12" t="s">
        <v>37</v>
      </c>
      <c r="D22" s="13" t="s">
        <v>122</v>
      </c>
      <c r="E22" s="14">
        <f>[1]Sheet!S21</f>
        <v>46023.25</v>
      </c>
      <c r="F22" s="15">
        <v>46388</v>
      </c>
      <c r="G22" s="16">
        <v>1432000</v>
      </c>
      <c r="H22" s="16">
        <v>1432000</v>
      </c>
      <c r="I22" s="16">
        <v>0</v>
      </c>
      <c r="J22" s="16">
        <v>0</v>
      </c>
      <c r="K22" s="16">
        <v>0</v>
      </c>
      <c r="L22" s="16">
        <v>0</v>
      </c>
      <c r="M22" s="16">
        <v>1003524</v>
      </c>
      <c r="N22" s="12"/>
    </row>
    <row r="23" spans="1:14" x14ac:dyDescent="0.35">
      <c r="A23" s="12" t="s">
        <v>38</v>
      </c>
      <c r="B23" s="12">
        <v>6158</v>
      </c>
      <c r="C23" s="12" t="s">
        <v>39</v>
      </c>
      <c r="D23" s="13" t="s">
        <v>122</v>
      </c>
      <c r="E23" s="14">
        <f>[1]Sheet!S22</f>
        <v>46023.25</v>
      </c>
      <c r="F23" s="15">
        <v>46388</v>
      </c>
      <c r="G23" s="16">
        <v>400500</v>
      </c>
      <c r="H23" s="16">
        <v>400500</v>
      </c>
      <c r="I23" s="16">
        <v>0</v>
      </c>
      <c r="J23" s="16">
        <v>0</v>
      </c>
      <c r="K23" s="16">
        <v>0</v>
      </c>
      <c r="L23" s="16">
        <v>0</v>
      </c>
      <c r="M23" s="16">
        <v>50000</v>
      </c>
      <c r="N23" s="12"/>
    </row>
    <row r="24" spans="1:14" x14ac:dyDescent="0.35">
      <c r="A24" s="12" t="s">
        <v>40</v>
      </c>
      <c r="B24" s="12">
        <v>6045</v>
      </c>
      <c r="C24" s="12" t="s">
        <v>41</v>
      </c>
      <c r="D24" s="13" t="s">
        <v>122</v>
      </c>
      <c r="E24" s="14">
        <f>[1]Sheet!S23</f>
        <v>46023.25</v>
      </c>
      <c r="F24" s="15">
        <v>46388</v>
      </c>
      <c r="G24" s="16">
        <v>18000</v>
      </c>
      <c r="H24" s="16">
        <v>18000</v>
      </c>
      <c r="I24" s="16">
        <v>0</v>
      </c>
      <c r="J24" s="16">
        <v>0</v>
      </c>
      <c r="K24" s="16">
        <v>0</v>
      </c>
      <c r="L24" s="16">
        <v>0</v>
      </c>
      <c r="M24" s="12">
        <v>0</v>
      </c>
      <c r="N24" s="12"/>
    </row>
    <row r="25" spans="1:14" x14ac:dyDescent="0.35">
      <c r="A25" s="12" t="s">
        <v>42</v>
      </c>
      <c r="B25" s="12">
        <v>6126</v>
      </c>
      <c r="C25" s="12" t="s">
        <v>43</v>
      </c>
      <c r="D25" s="13" t="s">
        <v>122</v>
      </c>
      <c r="E25" s="14">
        <f>[1]Sheet!S24</f>
        <v>46023.25</v>
      </c>
      <c r="F25" s="15">
        <v>46388</v>
      </c>
      <c r="G25" s="16">
        <v>2279921</v>
      </c>
      <c r="H25" s="16">
        <v>2279921</v>
      </c>
      <c r="I25" s="16">
        <v>0</v>
      </c>
      <c r="J25" s="16">
        <v>0</v>
      </c>
      <c r="K25" s="16">
        <v>0</v>
      </c>
      <c r="L25" s="16">
        <v>0</v>
      </c>
      <c r="M25" s="16">
        <v>2129921</v>
      </c>
      <c r="N25" s="12"/>
    </row>
    <row r="26" spans="1:14" x14ac:dyDescent="0.35">
      <c r="A26" s="12" t="s">
        <v>44</v>
      </c>
      <c r="B26" s="12">
        <v>41043</v>
      </c>
      <c r="C26" s="12" t="s">
        <v>45</v>
      </c>
      <c r="D26" s="13" t="s">
        <v>122</v>
      </c>
      <c r="E26" s="14">
        <f>[1]Sheet!S25</f>
        <v>46023.25</v>
      </c>
      <c r="F26" s="15">
        <v>46388</v>
      </c>
      <c r="G26" s="16">
        <v>622095</v>
      </c>
      <c r="H26" s="16">
        <v>622095</v>
      </c>
      <c r="I26" s="16">
        <v>0</v>
      </c>
      <c r="J26" s="16">
        <v>0</v>
      </c>
      <c r="K26" s="16">
        <v>0</v>
      </c>
      <c r="L26" s="16">
        <v>0</v>
      </c>
      <c r="M26" s="16">
        <v>503337</v>
      </c>
      <c r="N26" s="12"/>
    </row>
    <row r="27" spans="1:14" x14ac:dyDescent="0.35">
      <c r="A27" s="12" t="s">
        <v>44</v>
      </c>
      <c r="B27" s="12">
        <v>41042</v>
      </c>
      <c r="C27" s="12" t="s">
        <v>46</v>
      </c>
      <c r="D27" s="13" t="s">
        <v>122</v>
      </c>
      <c r="E27" s="14">
        <f>[1]Sheet!S26</f>
        <v>46023.25</v>
      </c>
      <c r="F27" s="15">
        <v>46388</v>
      </c>
      <c r="G27" s="16">
        <v>1368707</v>
      </c>
      <c r="H27" s="16">
        <v>1368707</v>
      </c>
      <c r="I27" s="16">
        <v>0</v>
      </c>
      <c r="J27" s="16">
        <v>0</v>
      </c>
      <c r="K27" s="16">
        <v>0</v>
      </c>
      <c r="L27" s="16">
        <v>0</v>
      </c>
      <c r="M27" s="16">
        <v>811503</v>
      </c>
      <c r="N27" s="12"/>
    </row>
    <row r="28" spans="1:14" x14ac:dyDescent="0.35">
      <c r="A28" s="12" t="s">
        <v>47</v>
      </c>
      <c r="B28" s="12">
        <v>6074</v>
      </c>
      <c r="C28" s="12" t="s">
        <v>48</v>
      </c>
      <c r="D28" s="13" t="s">
        <v>122</v>
      </c>
      <c r="E28" s="14">
        <f>[1]Sheet!S27</f>
        <v>46023.25</v>
      </c>
      <c r="F28" s="15">
        <v>46388</v>
      </c>
      <c r="G28" s="16">
        <v>1035325</v>
      </c>
      <c r="H28" s="16">
        <v>1035325</v>
      </c>
      <c r="I28" s="16">
        <v>0</v>
      </c>
      <c r="J28" s="16">
        <v>0</v>
      </c>
      <c r="K28" s="16">
        <v>0</v>
      </c>
      <c r="L28" s="16">
        <v>0</v>
      </c>
      <c r="M28" s="16">
        <v>755787</v>
      </c>
      <c r="N28" s="12"/>
    </row>
    <row r="29" spans="1:14" x14ac:dyDescent="0.35">
      <c r="A29" s="12" t="s">
        <v>47</v>
      </c>
      <c r="B29" s="12">
        <v>41077</v>
      </c>
      <c r="C29" s="12" t="s">
        <v>49</v>
      </c>
      <c r="D29" s="13" t="s">
        <v>122</v>
      </c>
      <c r="E29" s="14">
        <f>[1]Sheet!S28</f>
        <v>46023.25</v>
      </c>
      <c r="F29" s="15">
        <v>46388</v>
      </c>
      <c r="G29" s="16">
        <v>8812740</v>
      </c>
      <c r="H29" s="16">
        <v>8812740</v>
      </c>
      <c r="I29" s="16">
        <v>0</v>
      </c>
      <c r="J29" s="16">
        <v>0</v>
      </c>
      <c r="K29" s="16">
        <v>0</v>
      </c>
      <c r="L29" s="16">
        <v>0</v>
      </c>
      <c r="M29" s="16">
        <v>8548357</v>
      </c>
      <c r="N29" s="12"/>
    </row>
    <row r="30" spans="1:14" x14ac:dyDescent="0.35">
      <c r="A30" s="12" t="s">
        <v>47</v>
      </c>
      <c r="B30" s="12">
        <v>41003</v>
      </c>
      <c r="C30" s="12" t="s">
        <v>50</v>
      </c>
      <c r="D30" s="13" t="s">
        <v>122</v>
      </c>
      <c r="E30" s="14">
        <f>[1]Sheet!S29</f>
        <v>46023.25</v>
      </c>
      <c r="F30" s="15">
        <v>46388</v>
      </c>
      <c r="G30" s="16">
        <v>2609728</v>
      </c>
      <c r="H30" s="16">
        <v>2609728</v>
      </c>
      <c r="I30" s="16">
        <v>0</v>
      </c>
      <c r="J30" s="16">
        <v>0</v>
      </c>
      <c r="K30" s="16">
        <v>0</v>
      </c>
      <c r="L30" s="16">
        <v>0</v>
      </c>
      <c r="M30" s="16">
        <v>2050983</v>
      </c>
      <c r="N30" s="12"/>
    </row>
    <row r="31" spans="1:14" x14ac:dyDescent="0.35">
      <c r="A31" s="12" t="s">
        <v>51</v>
      </c>
      <c r="B31" s="12">
        <v>41065</v>
      </c>
      <c r="C31" s="12" t="s">
        <v>52</v>
      </c>
      <c r="D31" s="13" t="s">
        <v>122</v>
      </c>
      <c r="E31" s="14">
        <f>[1]Sheet!S30</f>
        <v>46023.25</v>
      </c>
      <c r="F31" s="15">
        <v>46388</v>
      </c>
      <c r="G31" s="16">
        <v>1764704</v>
      </c>
      <c r="H31" s="16">
        <v>1764704</v>
      </c>
      <c r="I31" s="16">
        <v>0</v>
      </c>
      <c r="J31" s="16">
        <v>0</v>
      </c>
      <c r="K31" s="16">
        <v>0</v>
      </c>
      <c r="L31" s="16">
        <v>0</v>
      </c>
      <c r="M31" s="16">
        <v>1677323</v>
      </c>
      <c r="N31" s="12"/>
    </row>
    <row r="32" spans="1:14" x14ac:dyDescent="0.35">
      <c r="A32" s="12" t="s">
        <v>53</v>
      </c>
      <c r="B32" s="12">
        <v>5084</v>
      </c>
      <c r="C32" s="12" t="s">
        <v>54</v>
      </c>
      <c r="D32" s="13" t="s">
        <v>122</v>
      </c>
      <c r="E32" s="14">
        <f>[1]Sheet!S31</f>
        <v>46023.25</v>
      </c>
      <c r="F32" s="15">
        <v>46388</v>
      </c>
      <c r="G32" s="16">
        <v>77596</v>
      </c>
      <c r="H32" s="16">
        <v>77596</v>
      </c>
      <c r="I32" s="16">
        <v>0</v>
      </c>
      <c r="J32" s="16">
        <v>0</v>
      </c>
      <c r="K32" s="16">
        <v>0</v>
      </c>
      <c r="L32" s="16">
        <v>0</v>
      </c>
      <c r="M32" s="16">
        <v>74783</v>
      </c>
      <c r="N32" s="12"/>
    </row>
    <row r="33" spans="1:14" x14ac:dyDescent="0.35">
      <c r="A33" s="12" t="s">
        <v>55</v>
      </c>
      <c r="B33" s="12">
        <v>41031</v>
      </c>
      <c r="C33" s="12" t="s">
        <v>56</v>
      </c>
      <c r="D33" s="13" t="s">
        <v>122</v>
      </c>
      <c r="E33" s="14">
        <f>[1]Sheet!S32</f>
        <v>46023.25</v>
      </c>
      <c r="F33" s="15">
        <v>46388</v>
      </c>
      <c r="G33" s="16">
        <v>632000</v>
      </c>
      <c r="H33" s="16">
        <v>632000</v>
      </c>
      <c r="I33" s="16">
        <v>0</v>
      </c>
      <c r="J33" s="16">
        <v>0</v>
      </c>
      <c r="K33" s="16">
        <v>0</v>
      </c>
      <c r="L33" s="16">
        <v>0</v>
      </c>
      <c r="M33" s="16">
        <v>606720</v>
      </c>
      <c r="N33" s="12"/>
    </row>
    <row r="34" spans="1:14" x14ac:dyDescent="0.35">
      <c r="A34" s="12" t="s">
        <v>57</v>
      </c>
      <c r="B34" s="12">
        <v>41027</v>
      </c>
      <c r="C34" s="12" t="s">
        <v>58</v>
      </c>
      <c r="D34" s="13" t="s">
        <v>122</v>
      </c>
      <c r="E34" s="14">
        <f>[1]Sheet!S33</f>
        <v>46023.25</v>
      </c>
      <c r="F34" s="15">
        <v>46388</v>
      </c>
      <c r="G34" s="16">
        <v>177128</v>
      </c>
      <c r="H34" s="16">
        <v>177128</v>
      </c>
      <c r="I34" s="16">
        <v>0</v>
      </c>
      <c r="J34" s="16">
        <v>0</v>
      </c>
      <c r="K34" s="16">
        <v>0</v>
      </c>
      <c r="L34" s="16">
        <v>0</v>
      </c>
      <c r="M34" s="16">
        <v>145000</v>
      </c>
      <c r="N34" s="12"/>
    </row>
    <row r="35" spans="1:14" x14ac:dyDescent="0.35">
      <c r="A35" s="12" t="s">
        <v>59</v>
      </c>
      <c r="B35" s="12">
        <v>41051</v>
      </c>
      <c r="C35" s="12" t="s">
        <v>60</v>
      </c>
      <c r="D35" s="13" t="s">
        <v>122</v>
      </c>
      <c r="E35" s="14">
        <f>[1]Sheet!S34</f>
        <v>46023.25</v>
      </c>
      <c r="F35" s="15">
        <v>46388</v>
      </c>
      <c r="G35" s="16">
        <v>85000</v>
      </c>
      <c r="H35" s="16">
        <v>85000</v>
      </c>
      <c r="I35" s="16">
        <v>0</v>
      </c>
      <c r="J35" s="16">
        <v>0</v>
      </c>
      <c r="K35" s="16">
        <v>0</v>
      </c>
      <c r="L35" s="16">
        <v>0</v>
      </c>
      <c r="M35" s="16">
        <v>75000</v>
      </c>
      <c r="N35" s="12"/>
    </row>
    <row r="36" spans="1:14" x14ac:dyDescent="0.35">
      <c r="A36" s="12" t="s">
        <v>61</v>
      </c>
      <c r="B36" s="12">
        <v>41073</v>
      </c>
      <c r="C36" s="12" t="s">
        <v>62</v>
      </c>
      <c r="D36" s="13" t="s">
        <v>122</v>
      </c>
      <c r="E36" s="14">
        <f>[1]Sheet!S35</f>
        <v>46023.25</v>
      </c>
      <c r="F36" s="15">
        <v>46388</v>
      </c>
      <c r="G36" s="16">
        <v>342679</v>
      </c>
      <c r="H36" s="16">
        <v>342679</v>
      </c>
      <c r="I36" s="16">
        <v>0</v>
      </c>
      <c r="J36" s="16">
        <v>0</v>
      </c>
      <c r="K36" s="16">
        <v>0</v>
      </c>
      <c r="L36" s="16">
        <v>0</v>
      </c>
      <c r="M36" s="16">
        <v>105458</v>
      </c>
      <c r="N36" s="12"/>
    </row>
    <row r="37" spans="1:14" x14ac:dyDescent="0.35">
      <c r="A37" s="12" t="s">
        <v>63</v>
      </c>
      <c r="B37" s="12">
        <v>41034</v>
      </c>
      <c r="C37" s="12" t="s">
        <v>64</v>
      </c>
      <c r="D37" s="13" t="s">
        <v>122</v>
      </c>
      <c r="E37" s="14">
        <f>[1]Sheet!S36</f>
        <v>46023.25</v>
      </c>
      <c r="F37" s="15">
        <v>46388</v>
      </c>
      <c r="G37" s="16">
        <v>3864277</v>
      </c>
      <c r="H37" s="16">
        <v>3864277</v>
      </c>
      <c r="I37" s="16">
        <v>0</v>
      </c>
      <c r="J37" s="16">
        <v>0</v>
      </c>
      <c r="K37" s="16">
        <v>0</v>
      </c>
      <c r="L37" s="16">
        <v>0</v>
      </c>
      <c r="M37" s="16">
        <v>2967801</v>
      </c>
      <c r="N37" s="12"/>
    </row>
    <row r="38" spans="1:14" x14ac:dyDescent="0.35">
      <c r="A38" s="12" t="s">
        <v>65</v>
      </c>
      <c r="B38" s="12">
        <v>6047</v>
      </c>
      <c r="C38" s="12" t="s">
        <v>66</v>
      </c>
      <c r="D38" s="13" t="s">
        <v>122</v>
      </c>
      <c r="E38" s="14">
        <f>[1]Sheet!S37</f>
        <v>46023.25</v>
      </c>
      <c r="F38" s="15">
        <v>46388</v>
      </c>
      <c r="G38" s="16">
        <v>70700</v>
      </c>
      <c r="H38" s="16">
        <v>70700</v>
      </c>
      <c r="I38" s="16">
        <v>0</v>
      </c>
      <c r="J38" s="16">
        <v>0</v>
      </c>
      <c r="K38" s="16">
        <v>0</v>
      </c>
      <c r="L38" s="16">
        <v>0</v>
      </c>
      <c r="M38" s="16">
        <v>58500</v>
      </c>
      <c r="N38" s="12"/>
    </row>
    <row r="39" spans="1:14" x14ac:dyDescent="0.35">
      <c r="A39" s="12" t="s">
        <v>67</v>
      </c>
      <c r="B39" s="12">
        <v>41064</v>
      </c>
      <c r="C39" s="12" t="s">
        <v>68</v>
      </c>
      <c r="D39" s="13" t="s">
        <v>122</v>
      </c>
      <c r="E39" s="14">
        <f>[1]Sheet!S38</f>
        <v>46023.25</v>
      </c>
      <c r="F39" s="15">
        <v>46388</v>
      </c>
      <c r="G39" s="16">
        <v>126000</v>
      </c>
      <c r="H39" s="16">
        <v>126000</v>
      </c>
      <c r="I39" s="16">
        <v>0</v>
      </c>
      <c r="J39" s="16">
        <v>0</v>
      </c>
      <c r="K39" s="16">
        <v>0</v>
      </c>
      <c r="L39" s="16">
        <v>0</v>
      </c>
      <c r="M39" s="16">
        <v>96000</v>
      </c>
      <c r="N39" s="12"/>
    </row>
    <row r="40" spans="1:14" x14ac:dyDescent="0.35">
      <c r="A40" s="12" t="s">
        <v>69</v>
      </c>
      <c r="B40" s="12">
        <v>41066</v>
      </c>
      <c r="C40" s="12" t="s">
        <v>70</v>
      </c>
      <c r="D40" s="13" t="s">
        <v>122</v>
      </c>
      <c r="E40" s="14">
        <f>[1]Sheet!S39</f>
        <v>46023.25</v>
      </c>
      <c r="F40" s="15">
        <v>46388</v>
      </c>
      <c r="G40" s="16">
        <v>570000</v>
      </c>
      <c r="H40" s="16">
        <v>570000</v>
      </c>
      <c r="I40" s="16">
        <v>0</v>
      </c>
      <c r="J40" s="16">
        <v>0</v>
      </c>
      <c r="K40" s="16">
        <v>0</v>
      </c>
      <c r="L40" s="16">
        <v>0</v>
      </c>
      <c r="M40" s="16">
        <v>498425</v>
      </c>
      <c r="N40" s="12"/>
    </row>
    <row r="41" spans="1:14" x14ac:dyDescent="0.35">
      <c r="A41" s="12" t="s">
        <v>71</v>
      </c>
      <c r="B41" s="12">
        <v>41069</v>
      </c>
      <c r="C41" s="12" t="s">
        <v>72</v>
      </c>
      <c r="D41" s="13" t="s">
        <v>122</v>
      </c>
      <c r="E41" s="14">
        <f>[1]Sheet!S40</f>
        <v>46023.25</v>
      </c>
      <c r="F41" s="15">
        <v>46388</v>
      </c>
      <c r="G41" s="16">
        <v>46148</v>
      </c>
      <c r="H41" s="16">
        <v>46148</v>
      </c>
      <c r="I41" s="16">
        <v>0</v>
      </c>
      <c r="J41" s="16">
        <v>0</v>
      </c>
      <c r="K41" s="16">
        <v>0</v>
      </c>
      <c r="L41" s="16">
        <v>0</v>
      </c>
      <c r="M41" s="16">
        <v>45900</v>
      </c>
      <c r="N41" s="12"/>
    </row>
    <row r="42" spans="1:14" x14ac:dyDescent="0.35">
      <c r="A42" s="12" t="s">
        <v>73</v>
      </c>
      <c r="B42" s="12">
        <v>41057</v>
      </c>
      <c r="C42" s="12" t="s">
        <v>74</v>
      </c>
      <c r="D42" s="13" t="s">
        <v>122</v>
      </c>
      <c r="E42" s="14">
        <f>[1]Sheet!S41</f>
        <v>46023.25</v>
      </c>
      <c r="F42" s="15">
        <v>46388</v>
      </c>
      <c r="G42" s="16">
        <v>135172</v>
      </c>
      <c r="H42" s="16">
        <v>135172</v>
      </c>
      <c r="I42" s="16">
        <v>0</v>
      </c>
      <c r="J42" s="16">
        <v>0</v>
      </c>
      <c r="K42" s="16">
        <v>0</v>
      </c>
      <c r="L42" s="16">
        <v>0</v>
      </c>
      <c r="M42" s="16">
        <v>135172</v>
      </c>
      <c r="N42" s="12"/>
    </row>
    <row r="43" spans="1:14" x14ac:dyDescent="0.35">
      <c r="A43" s="12" t="s">
        <v>75</v>
      </c>
      <c r="B43" s="12">
        <v>6050</v>
      </c>
      <c r="C43" s="12" t="s">
        <v>76</v>
      </c>
      <c r="D43" s="13" t="s">
        <v>122</v>
      </c>
      <c r="E43" s="14">
        <f>[1]Sheet!S42</f>
        <v>46023.25</v>
      </c>
      <c r="F43" s="15">
        <v>46388</v>
      </c>
      <c r="G43" s="16">
        <v>82000</v>
      </c>
      <c r="H43" s="16">
        <v>82000</v>
      </c>
      <c r="I43" s="16">
        <v>0</v>
      </c>
      <c r="J43" s="16">
        <v>0</v>
      </c>
      <c r="K43" s="16">
        <v>0</v>
      </c>
      <c r="L43" s="16">
        <v>0</v>
      </c>
      <c r="M43" s="12">
        <v>0</v>
      </c>
      <c r="N43" s="12"/>
    </row>
    <row r="44" spans="1:14" x14ac:dyDescent="0.35">
      <c r="A44" s="12" t="s">
        <v>77</v>
      </c>
      <c r="B44" s="12">
        <v>6051</v>
      </c>
      <c r="C44" s="12" t="s">
        <v>78</v>
      </c>
      <c r="D44" s="13" t="s">
        <v>122</v>
      </c>
      <c r="E44" s="14">
        <f>[1]Sheet!S43</f>
        <v>46023.25</v>
      </c>
      <c r="F44" s="15">
        <v>46388</v>
      </c>
      <c r="G44" s="16">
        <v>53000</v>
      </c>
      <c r="H44" s="16">
        <v>53000</v>
      </c>
      <c r="I44" s="16">
        <v>0</v>
      </c>
      <c r="J44" s="16">
        <v>0</v>
      </c>
      <c r="K44" s="16">
        <v>0</v>
      </c>
      <c r="L44" s="16">
        <v>0</v>
      </c>
      <c r="M44" s="16">
        <v>38500</v>
      </c>
      <c r="N44" s="12"/>
    </row>
    <row r="45" spans="1:14" x14ac:dyDescent="0.35">
      <c r="A45" s="12" t="s">
        <v>79</v>
      </c>
      <c r="B45" s="12">
        <v>41060</v>
      </c>
      <c r="C45" s="12" t="s">
        <v>80</v>
      </c>
      <c r="D45" s="13" t="s">
        <v>122</v>
      </c>
      <c r="E45" s="14">
        <f>[1]Sheet!S44</f>
        <v>46023.25</v>
      </c>
      <c r="F45" s="15">
        <v>46388</v>
      </c>
      <c r="G45" s="16">
        <v>104149</v>
      </c>
      <c r="H45" s="16">
        <v>104149</v>
      </c>
      <c r="I45" s="16">
        <v>0</v>
      </c>
      <c r="J45" s="16">
        <v>0</v>
      </c>
      <c r="K45" s="16">
        <v>0</v>
      </c>
      <c r="L45" s="16">
        <v>0</v>
      </c>
      <c r="M45" s="16">
        <v>67774</v>
      </c>
      <c r="N45" s="12"/>
    </row>
    <row r="46" spans="1:14" x14ac:dyDescent="0.35">
      <c r="A46" s="12" t="s">
        <v>81</v>
      </c>
      <c r="B46" s="12">
        <v>6084</v>
      </c>
      <c r="C46" s="12" t="s">
        <v>82</v>
      </c>
      <c r="D46" s="13" t="s">
        <v>122</v>
      </c>
      <c r="E46" s="14">
        <f>[1]Sheet!S45</f>
        <v>46023.25</v>
      </c>
      <c r="F46" s="15">
        <v>46388</v>
      </c>
      <c r="G46" s="16">
        <v>29757</v>
      </c>
      <c r="H46" s="16">
        <v>29757</v>
      </c>
      <c r="I46" s="16">
        <v>0</v>
      </c>
      <c r="J46" s="16">
        <v>0</v>
      </c>
      <c r="K46" s="16">
        <v>0</v>
      </c>
      <c r="L46" s="16">
        <v>0</v>
      </c>
      <c r="M46" s="16">
        <v>27203</v>
      </c>
      <c r="N46" s="12"/>
    </row>
    <row r="47" spans="1:14" x14ac:dyDescent="0.35">
      <c r="A47" s="12" t="s">
        <v>83</v>
      </c>
      <c r="B47" s="12">
        <v>41061</v>
      </c>
      <c r="C47" s="12" t="s">
        <v>84</v>
      </c>
      <c r="D47" s="13" t="s">
        <v>122</v>
      </c>
      <c r="E47" s="14">
        <f>[1]Sheet!S46</f>
        <v>46023.25</v>
      </c>
      <c r="F47" s="15">
        <v>46388</v>
      </c>
      <c r="G47" s="16">
        <v>112222</v>
      </c>
      <c r="H47" s="16">
        <v>112222</v>
      </c>
      <c r="I47" s="16">
        <v>0</v>
      </c>
      <c r="J47" s="16">
        <v>0</v>
      </c>
      <c r="K47" s="16">
        <v>0</v>
      </c>
      <c r="L47" s="16">
        <v>0</v>
      </c>
      <c r="M47" s="16">
        <v>108200</v>
      </c>
      <c r="N47" s="12"/>
    </row>
    <row r="48" spans="1:14" x14ac:dyDescent="0.35">
      <c r="A48" s="12" t="s">
        <v>85</v>
      </c>
      <c r="B48" s="12">
        <v>41062</v>
      </c>
      <c r="C48" s="12" t="s">
        <v>86</v>
      </c>
      <c r="D48" s="13" t="s">
        <v>122</v>
      </c>
      <c r="E48" s="14">
        <f>[1]Sheet!S47</f>
        <v>46023.25</v>
      </c>
      <c r="F48" s="15">
        <v>46388</v>
      </c>
      <c r="G48" s="16">
        <v>152000</v>
      </c>
      <c r="H48" s="16">
        <v>152000</v>
      </c>
      <c r="I48" s="16">
        <v>0</v>
      </c>
      <c r="J48" s="16">
        <v>0</v>
      </c>
      <c r="K48" s="16">
        <v>0</v>
      </c>
      <c r="L48" s="16">
        <v>0</v>
      </c>
      <c r="M48" s="16">
        <v>40000</v>
      </c>
      <c r="N48" s="12"/>
    </row>
    <row r="49" spans="1:14" x14ac:dyDescent="0.35">
      <c r="A49" s="12" t="s">
        <v>87</v>
      </c>
      <c r="B49" s="12">
        <v>6122</v>
      </c>
      <c r="C49" s="12" t="s">
        <v>88</v>
      </c>
      <c r="D49" s="13" t="s">
        <v>122</v>
      </c>
      <c r="E49" s="14">
        <f>[1]Sheet!S48</f>
        <v>46023.25</v>
      </c>
      <c r="F49" s="15">
        <v>46388</v>
      </c>
      <c r="G49" s="16">
        <v>84964</v>
      </c>
      <c r="H49" s="16">
        <v>84964</v>
      </c>
      <c r="I49" s="16">
        <v>0</v>
      </c>
      <c r="J49" s="16">
        <v>0</v>
      </c>
      <c r="K49" s="16">
        <v>0</v>
      </c>
      <c r="L49" s="16">
        <v>0</v>
      </c>
      <c r="M49" s="16">
        <v>76900</v>
      </c>
      <c r="N49" s="12"/>
    </row>
    <row r="50" spans="1:14" x14ac:dyDescent="0.35">
      <c r="A50" s="12" t="s">
        <v>89</v>
      </c>
      <c r="B50" s="12">
        <v>41071</v>
      </c>
      <c r="C50" s="12" t="s">
        <v>90</v>
      </c>
      <c r="D50" s="13" t="s">
        <v>122</v>
      </c>
      <c r="E50" s="14">
        <f>[1]Sheet!S49</f>
        <v>46023.25</v>
      </c>
      <c r="F50" s="15">
        <v>46388</v>
      </c>
      <c r="G50" s="16">
        <v>184902</v>
      </c>
      <c r="H50" s="16">
        <v>184902</v>
      </c>
      <c r="I50" s="16">
        <v>0</v>
      </c>
      <c r="J50" s="16">
        <v>0</v>
      </c>
      <c r="K50" s="16">
        <v>0</v>
      </c>
      <c r="L50" s="16">
        <v>0</v>
      </c>
      <c r="M50" s="16">
        <v>147413</v>
      </c>
      <c r="N50" s="12"/>
    </row>
    <row r="51" spans="1:14" x14ac:dyDescent="0.35">
      <c r="A51" s="12" t="s">
        <v>91</v>
      </c>
      <c r="B51" s="12">
        <v>5126</v>
      </c>
      <c r="C51" s="12" t="s">
        <v>92</v>
      </c>
      <c r="D51" s="13" t="s">
        <v>122</v>
      </c>
      <c r="E51" s="14">
        <f>[1]Sheet!S50</f>
        <v>46023.25</v>
      </c>
      <c r="F51" s="15">
        <v>46388</v>
      </c>
      <c r="G51" s="16">
        <v>53786</v>
      </c>
      <c r="H51" s="16">
        <v>53786</v>
      </c>
      <c r="I51" s="16">
        <v>0</v>
      </c>
      <c r="J51" s="16">
        <v>0</v>
      </c>
      <c r="K51" s="16">
        <v>0</v>
      </c>
      <c r="L51" s="16">
        <v>0</v>
      </c>
      <c r="M51" s="16">
        <v>23681</v>
      </c>
      <c r="N51" s="12"/>
    </row>
    <row r="52" spans="1:14" x14ac:dyDescent="0.35">
      <c r="A52" s="12" t="s">
        <v>93</v>
      </c>
      <c r="B52" s="12">
        <v>6052</v>
      </c>
      <c r="C52" s="12" t="s">
        <v>94</v>
      </c>
      <c r="D52" s="13" t="s">
        <v>122</v>
      </c>
      <c r="E52" s="14">
        <f>[1]Sheet!S51</f>
        <v>46023.25</v>
      </c>
      <c r="F52" s="15">
        <v>46388</v>
      </c>
      <c r="G52" s="16">
        <v>13500</v>
      </c>
      <c r="H52" s="16">
        <v>13500</v>
      </c>
      <c r="I52" s="16">
        <v>0</v>
      </c>
      <c r="J52" s="16">
        <v>0</v>
      </c>
      <c r="K52" s="16">
        <v>0</v>
      </c>
      <c r="L52" s="16">
        <v>0</v>
      </c>
      <c r="M52" s="16">
        <v>12150</v>
      </c>
      <c r="N52" s="12"/>
    </row>
    <row r="53" spans="1:14" x14ac:dyDescent="0.35">
      <c r="A53" s="12" t="s">
        <v>95</v>
      </c>
      <c r="B53" s="12">
        <v>41067</v>
      </c>
      <c r="C53" s="12" t="s">
        <v>96</v>
      </c>
      <c r="D53" s="13" t="s">
        <v>122</v>
      </c>
      <c r="E53" s="14">
        <f>[1]Sheet!S52</f>
        <v>46023.25</v>
      </c>
      <c r="F53" s="15">
        <v>46388</v>
      </c>
      <c r="G53" s="16">
        <v>159323</v>
      </c>
      <c r="H53" s="16">
        <v>159323</v>
      </c>
      <c r="I53" s="16">
        <v>0</v>
      </c>
      <c r="J53" s="16">
        <v>0</v>
      </c>
      <c r="K53" s="16">
        <v>0</v>
      </c>
      <c r="L53" s="16">
        <v>0</v>
      </c>
      <c r="M53" s="16">
        <v>102000</v>
      </c>
      <c r="N53" s="12"/>
    </row>
    <row r="54" spans="1:14" x14ac:dyDescent="0.35">
      <c r="A54" s="12" t="s">
        <v>97</v>
      </c>
      <c r="B54" s="12">
        <v>41068</v>
      </c>
      <c r="C54" s="12" t="s">
        <v>98</v>
      </c>
      <c r="D54" s="13" t="s">
        <v>122</v>
      </c>
      <c r="E54" s="14">
        <f>[1]Sheet!S53</f>
        <v>46023.25</v>
      </c>
      <c r="F54" s="15">
        <v>46388</v>
      </c>
      <c r="G54" s="16">
        <v>512153</v>
      </c>
      <c r="H54" s="16">
        <v>512153</v>
      </c>
      <c r="I54" s="16">
        <v>0</v>
      </c>
      <c r="J54" s="16">
        <v>0</v>
      </c>
      <c r="K54" s="16">
        <v>0</v>
      </c>
      <c r="L54" s="16">
        <v>0</v>
      </c>
      <c r="M54" s="16">
        <v>356990</v>
      </c>
      <c r="N54" s="12"/>
    </row>
    <row r="55" spans="1:14" x14ac:dyDescent="0.35">
      <c r="A55" s="12" t="s">
        <v>99</v>
      </c>
      <c r="B55" s="12">
        <v>6147</v>
      </c>
      <c r="C55" s="12" t="s">
        <v>100</v>
      </c>
      <c r="D55" s="13" t="s">
        <v>122</v>
      </c>
      <c r="E55" s="14">
        <f>[1]Sheet!S54</f>
        <v>46023.25</v>
      </c>
      <c r="F55" s="15">
        <v>46388</v>
      </c>
      <c r="G55" s="16">
        <v>2319</v>
      </c>
      <c r="H55" s="16">
        <v>2319</v>
      </c>
      <c r="I55" s="16">
        <v>0</v>
      </c>
      <c r="J55" s="16">
        <v>0</v>
      </c>
      <c r="K55" s="16">
        <v>0</v>
      </c>
      <c r="L55" s="16">
        <v>0</v>
      </c>
      <c r="M55" s="16">
        <v>2319</v>
      </c>
      <c r="N55" s="12"/>
    </row>
    <row r="56" spans="1:14" x14ac:dyDescent="0.35">
      <c r="A56" s="12" t="s">
        <v>101</v>
      </c>
      <c r="B56" s="12">
        <v>6054</v>
      </c>
      <c r="C56" s="12" t="s">
        <v>102</v>
      </c>
      <c r="D56" s="13" t="s">
        <v>122</v>
      </c>
      <c r="E56" s="14">
        <f>[1]Sheet!S55</f>
        <v>46023.25</v>
      </c>
      <c r="F56" s="15">
        <v>46388</v>
      </c>
      <c r="G56" s="16">
        <v>95000</v>
      </c>
      <c r="H56" s="16">
        <v>95000</v>
      </c>
      <c r="I56" s="16">
        <v>0</v>
      </c>
      <c r="J56" s="16">
        <v>0</v>
      </c>
      <c r="K56" s="16">
        <v>0</v>
      </c>
      <c r="L56" s="16">
        <v>0</v>
      </c>
      <c r="M56" s="16">
        <v>90700</v>
      </c>
      <c r="N56" s="12"/>
    </row>
    <row r="57" spans="1:14" x14ac:dyDescent="0.35">
      <c r="A57" s="12" t="s">
        <v>103</v>
      </c>
      <c r="B57" s="12">
        <v>41070</v>
      </c>
      <c r="C57" s="12" t="s">
        <v>104</v>
      </c>
      <c r="D57" s="13" t="s">
        <v>122</v>
      </c>
      <c r="E57" s="14">
        <f>[1]Sheet!S56</f>
        <v>46023.25</v>
      </c>
      <c r="F57" s="15">
        <v>46388</v>
      </c>
      <c r="G57" s="16">
        <v>153500</v>
      </c>
      <c r="H57" s="16">
        <v>153500</v>
      </c>
      <c r="I57" s="16">
        <v>0</v>
      </c>
      <c r="J57" s="16">
        <v>0</v>
      </c>
      <c r="K57" s="16">
        <v>0</v>
      </c>
      <c r="L57" s="16">
        <v>0</v>
      </c>
      <c r="M57" s="16">
        <v>83000</v>
      </c>
      <c r="N57" s="12"/>
    </row>
    <row r="58" spans="1:14" x14ac:dyDescent="0.35">
      <c r="A58" s="12" t="s">
        <v>105</v>
      </c>
      <c r="B58" s="12">
        <v>6053</v>
      </c>
      <c r="C58" s="12" t="s">
        <v>106</v>
      </c>
      <c r="D58" s="13" t="s">
        <v>122</v>
      </c>
      <c r="E58" s="14">
        <f>[1]Sheet!S57</f>
        <v>46023.25</v>
      </c>
      <c r="F58" s="15">
        <v>46388</v>
      </c>
      <c r="G58" s="16">
        <v>80000</v>
      </c>
      <c r="H58" s="16">
        <v>80000</v>
      </c>
      <c r="I58" s="16">
        <v>0</v>
      </c>
      <c r="J58" s="16">
        <v>0</v>
      </c>
      <c r="K58" s="16">
        <v>0</v>
      </c>
      <c r="L58" s="16">
        <v>0</v>
      </c>
      <c r="M58" s="16">
        <v>75000</v>
      </c>
      <c r="N58" s="12"/>
    </row>
    <row r="59" spans="1:14" x14ac:dyDescent="0.35">
      <c r="A59" s="12" t="s">
        <v>107</v>
      </c>
      <c r="B59" s="12">
        <v>41072</v>
      </c>
      <c r="C59" s="12" t="s">
        <v>108</v>
      </c>
      <c r="D59" s="13" t="s">
        <v>122</v>
      </c>
      <c r="E59" s="14">
        <f>[1]Sheet!S58</f>
        <v>46023.25</v>
      </c>
      <c r="F59" s="15">
        <v>46388</v>
      </c>
      <c r="G59" s="16">
        <v>96902</v>
      </c>
      <c r="H59" s="16">
        <v>96902</v>
      </c>
      <c r="I59" s="16">
        <v>0</v>
      </c>
      <c r="J59" s="16">
        <v>0</v>
      </c>
      <c r="K59" s="16">
        <v>0</v>
      </c>
      <c r="L59" s="16">
        <v>0</v>
      </c>
      <c r="M59" s="16">
        <v>68496</v>
      </c>
      <c r="N59" s="12"/>
    </row>
    <row r="60" spans="1:14" x14ac:dyDescent="0.35">
      <c r="A60" s="12" t="s">
        <v>109</v>
      </c>
      <c r="B60" s="12">
        <v>5803</v>
      </c>
      <c r="C60" s="12" t="s">
        <v>110</v>
      </c>
      <c r="D60" s="13" t="s">
        <v>122</v>
      </c>
      <c r="E60" s="14">
        <f>[1]Sheet!S59</f>
        <v>46023.25</v>
      </c>
      <c r="F60" s="15">
        <v>46388</v>
      </c>
      <c r="G60" s="16">
        <v>181550</v>
      </c>
      <c r="H60" s="16">
        <v>181550</v>
      </c>
      <c r="I60" s="16">
        <v>0</v>
      </c>
      <c r="J60" s="16">
        <v>0</v>
      </c>
      <c r="K60" s="16">
        <v>0</v>
      </c>
      <c r="L60" s="16">
        <v>0</v>
      </c>
      <c r="M60" s="16">
        <v>165000</v>
      </c>
      <c r="N60" s="12"/>
    </row>
    <row r="61" spans="1:14" x14ac:dyDescent="0.35">
      <c r="A61" s="12" t="s">
        <v>111</v>
      </c>
      <c r="B61" s="12">
        <v>61009</v>
      </c>
      <c r="C61" s="12" t="s">
        <v>112</v>
      </c>
      <c r="D61" s="13" t="s">
        <v>122</v>
      </c>
      <c r="E61" s="14">
        <f>[1]Sheet!S60</f>
        <v>46023.25</v>
      </c>
      <c r="F61" s="15">
        <v>46388</v>
      </c>
      <c r="G61" s="16">
        <v>96000</v>
      </c>
      <c r="H61" s="16">
        <v>96000</v>
      </c>
      <c r="I61" s="16">
        <v>0</v>
      </c>
      <c r="J61" s="16">
        <v>0</v>
      </c>
      <c r="K61" s="16">
        <v>0</v>
      </c>
      <c r="L61" s="16">
        <v>0</v>
      </c>
      <c r="M61" s="16">
        <v>96000</v>
      </c>
      <c r="N61" s="16">
        <v>20000</v>
      </c>
    </row>
    <row r="62" spans="1:14" x14ac:dyDescent="0.35">
      <c r="A62" s="12" t="s">
        <v>113</v>
      </c>
      <c r="B62" s="12">
        <v>41056</v>
      </c>
      <c r="C62" s="12" t="s">
        <v>114</v>
      </c>
      <c r="D62" s="13" t="s">
        <v>122</v>
      </c>
      <c r="E62" s="14">
        <f>[1]Sheet!S61</f>
        <v>46023.25</v>
      </c>
      <c r="F62" s="15">
        <v>46388</v>
      </c>
      <c r="G62" s="16">
        <v>240915</v>
      </c>
      <c r="H62" s="16">
        <v>240915</v>
      </c>
      <c r="I62" s="16">
        <v>0</v>
      </c>
      <c r="J62" s="16">
        <v>0</v>
      </c>
      <c r="K62" s="16">
        <v>0</v>
      </c>
      <c r="L62" s="16">
        <v>0</v>
      </c>
      <c r="M62" s="16">
        <v>197785</v>
      </c>
      <c r="N62" s="12"/>
    </row>
    <row r="63" spans="1:14" x14ac:dyDescent="0.35">
      <c r="A63" s="12" t="s">
        <v>115</v>
      </c>
      <c r="B63" s="12">
        <v>6055</v>
      </c>
      <c r="C63" s="12" t="s">
        <v>116</v>
      </c>
      <c r="D63" s="13" t="s">
        <v>122</v>
      </c>
      <c r="E63" s="14">
        <f>[1]Sheet!S62</f>
        <v>46023.25</v>
      </c>
      <c r="F63" s="15">
        <v>46388</v>
      </c>
      <c r="G63" s="16">
        <v>9000</v>
      </c>
      <c r="H63" s="16">
        <v>9000</v>
      </c>
      <c r="I63" s="16">
        <v>0</v>
      </c>
      <c r="J63" s="16">
        <v>0</v>
      </c>
      <c r="K63" s="16">
        <v>0</v>
      </c>
      <c r="L63" s="16">
        <v>0</v>
      </c>
      <c r="M63" s="16">
        <v>9000</v>
      </c>
      <c r="N63" s="12"/>
    </row>
    <row r="64" spans="1:14" x14ac:dyDescent="0.35">
      <c r="A64" s="12" t="s">
        <v>117</v>
      </c>
      <c r="B64" s="12">
        <v>41075</v>
      </c>
      <c r="C64" s="12" t="s">
        <v>118</v>
      </c>
      <c r="D64" s="13" t="s">
        <v>122</v>
      </c>
      <c r="E64" s="14">
        <f>[1]Sheet!S63</f>
        <v>46023.25</v>
      </c>
      <c r="F64" s="15">
        <v>46388</v>
      </c>
      <c r="G64" s="16">
        <v>310000</v>
      </c>
      <c r="H64" s="16">
        <v>310000</v>
      </c>
      <c r="I64" s="16">
        <v>0</v>
      </c>
      <c r="J64" s="16">
        <v>0</v>
      </c>
      <c r="K64" s="16">
        <v>0</v>
      </c>
      <c r="L64" s="16">
        <v>0</v>
      </c>
      <c r="M64" s="16">
        <v>275131</v>
      </c>
      <c r="N64" s="12"/>
    </row>
    <row r="65" spans="1:14" x14ac:dyDescent="0.35">
      <c r="A65" s="12"/>
      <c r="B65" s="12"/>
      <c r="C65" s="12"/>
      <c r="D65" s="17"/>
      <c r="E65" s="17"/>
      <c r="F65" s="17"/>
      <c r="G65" s="18">
        <f>SUM(G5:G64)</f>
        <v>38426376</v>
      </c>
      <c r="H65" s="18">
        <f t="shared" ref="H65:M65" si="0">SUM(H5:H64)</f>
        <v>38426376</v>
      </c>
      <c r="I65" s="18">
        <f t="shared" ref="I65" si="1">SUM(I5:I64)</f>
        <v>0</v>
      </c>
      <c r="J65" s="18">
        <f t="shared" ref="J65" si="2">SUM(J5:J64)</f>
        <v>0</v>
      </c>
      <c r="K65" s="18">
        <f t="shared" ref="K65" si="3">SUM(K5:K64)</f>
        <v>0</v>
      </c>
      <c r="L65" s="18">
        <f t="shared" ref="L65" si="4">SUM(L5:L64)</f>
        <v>0</v>
      </c>
      <c r="M65" s="18">
        <f t="shared" si="0"/>
        <v>31332999</v>
      </c>
      <c r="N65" s="18">
        <f>SUM(N5:N64)</f>
        <v>20000</v>
      </c>
    </row>
    <row r="66" spans="1:14" ht="46.5" customHeight="1" x14ac:dyDescent="0.35">
      <c r="A66" s="4" t="s">
        <v>132</v>
      </c>
      <c r="B66" s="5"/>
      <c r="C66" s="5"/>
      <c r="D66" s="5"/>
      <c r="E66" s="5"/>
      <c r="F66" s="5"/>
      <c r="G66" s="5"/>
      <c r="H66" s="5"/>
      <c r="I66" s="5"/>
      <c r="J66" s="5"/>
      <c r="K66" s="5"/>
      <c r="L66" s="5"/>
      <c r="M66" s="5"/>
      <c r="N66" s="6"/>
    </row>
  </sheetData>
  <sheetProtection algorithmName="SHA-512" hashValue="OPRYR5+KfzTcvFTBl1w3HuiVFVJbXcmcKlY5CoOFKFZsal14XvA6J/eJjiIuA2vi+feqvj4P9zFri5EkmHk5cg==" saltValue="58Rw69ybV1ZP1Z8C15kwlA==" spinCount="100000" sheet="1" objects="1" scenarios="1"/>
  <mergeCells count="2">
    <mergeCell ref="A66:N66"/>
    <mergeCell ref="A4:F4"/>
  </mergeCells>
  <pageMargins left="0.70866141732283472" right="0.70866141732283472" top="0.39370078740157483" bottom="0.39370078740157483" header="0.31496062992125984" footer="0.31496062992125984"/>
  <pageSetup paperSize="9" scale="45" orientation="landscape" r:id="rId1"/>
  <headerFooter>
    <oddFooter>&amp;L&amp;D&amp;Rerstellt von Sylvia Dathe</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ONTRAS Gastransport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Dathe, Sylvia</dc:creator>
  <cp:lastModifiedBy>Dathe, Sylvia</cp:lastModifiedBy>
  <cp:lastPrinted>2025-10-07T11:34:44Z</cp:lastPrinted>
  <dcterms:created xsi:type="dcterms:W3CDTF">2025-10-07T10:29:21Z</dcterms:created>
  <dcterms:modified xsi:type="dcterms:W3CDTF">2025-10-08T09:23:02Z</dcterms:modified>
</cp:coreProperties>
</file>