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0" documentId="13_ncr:8001_{603EAEB7-E0F3-4AE6-887C-D3116B99F700}" xr6:coauthVersionLast="47" xr6:coauthVersionMax="47" xr10:uidLastSave="{00000000-0000-0000-0000-000000000000}"/>
  <bookViews>
    <workbookView xWindow="-108" yWindow="-108" windowWidth="23256" windowHeight="12576" xr2:uid="{00000000-000D-0000-FFFF-FFFF00000000}"/>
  </bookViews>
  <sheets>
    <sheet name="Sheet" sheetId="1" r:id="rId1"/>
    <sheet name="Tabelle1" sheetId="2" r:id="rId2"/>
  </sheets>
  <externalReferences>
    <externalReference r:id="rId3"/>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K5" i="1"/>
  <c r="G66" i="1"/>
  <c r="I38" i="1"/>
  <c r="K38" i="1"/>
  <c r="N66" i="1"/>
  <c r="H66"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0" i="1"/>
  <c r="I61" i="1"/>
  <c r="I62" i="1"/>
  <c r="I63" i="1"/>
  <c r="I64" i="1"/>
  <c r="I65" i="1"/>
  <c r="K65" i="1"/>
  <c r="K64" i="1"/>
  <c r="K63" i="1"/>
  <c r="K62" i="1"/>
  <c r="K61" i="1"/>
  <c r="K60" i="1"/>
  <c r="K59" i="1"/>
  <c r="K58" i="1"/>
  <c r="K57" i="1"/>
  <c r="K56" i="1"/>
  <c r="K55" i="1"/>
  <c r="K54" i="1"/>
  <c r="K53" i="1"/>
  <c r="K52" i="1"/>
  <c r="K51" i="1"/>
  <c r="K50" i="1"/>
  <c r="K49" i="1"/>
  <c r="K48" i="1"/>
  <c r="K47" i="1"/>
  <c r="K46" i="1"/>
  <c r="K45" i="1"/>
  <c r="K44" i="1"/>
  <c r="K43" i="1"/>
  <c r="K42" i="1"/>
  <c r="K41" i="1"/>
  <c r="K40" i="1"/>
  <c r="K39" i="1"/>
  <c r="K37" i="1"/>
  <c r="K36" i="1"/>
  <c r="K35" i="1"/>
  <c r="K34" i="1"/>
  <c r="K33" i="1"/>
  <c r="K32" i="1"/>
  <c r="K30" i="1"/>
  <c r="K29" i="1"/>
  <c r="K28" i="1"/>
  <c r="K27" i="1"/>
  <c r="K26" i="1"/>
  <c r="K25" i="1"/>
  <c r="K24" i="1"/>
  <c r="K23" i="1"/>
  <c r="K22" i="1"/>
  <c r="K21" i="1"/>
  <c r="K20" i="1"/>
  <c r="K19" i="1"/>
  <c r="K18" i="1"/>
  <c r="K17" i="1"/>
  <c r="K16" i="1"/>
  <c r="K15" i="1"/>
  <c r="K14" i="1"/>
  <c r="K13" i="1"/>
  <c r="K12" i="1"/>
  <c r="K11" i="1"/>
  <c r="K10" i="1"/>
  <c r="K9" i="1"/>
  <c r="K7" i="1"/>
  <c r="K6" i="1"/>
</calcChain>
</file>

<file path=xl/sharedStrings.xml><?xml version="1.0" encoding="utf-8"?>
<sst xmlns="http://schemas.openxmlformats.org/spreadsheetml/2006/main" count="199" uniqueCount="135">
  <si>
    <t xml:space="preserve">Veröffentlichung gemäß § 11, Ziffer 9 der derzeit gültigen Kooperationsvereinbarung zwischen den Betreibern von in Deutschland gelegenen Gasversorgungsnetzen </t>
  </si>
  <si>
    <t>Nachgelagerter Netzbetreiber</t>
  </si>
  <si>
    <t>Netzpunkt</t>
  </si>
  <si>
    <t>Gasart</t>
  </si>
  <si>
    <t>Gültig von</t>
  </si>
  <si>
    <t>Gültig bis</t>
  </si>
  <si>
    <t>abgegebene interne Bestellung des nachgelagerten Netzbetreibers (kWh/h)</t>
  </si>
  <si>
    <t>zwischen Fernleitungsnetzbetreiber und nachgelagertem Netzbetreiber vereinbarte zeitlich unbefristet feste Kapazitäten (kWh/h)</t>
  </si>
  <si>
    <t>vom Fernleitungsnetzbetreiber angebotene zeitlich befristet feste Kapazitäten (kWh/h)</t>
  </si>
  <si>
    <t>zwischen Fernleitungsnetz-betreiber und nachgelagertem Netzbetreiber vereinbarte zeitlich befristet feste Kapazitäten  (kWh/h)</t>
  </si>
  <si>
    <t>vom Fernleitungsnetzbetreiber angebotene unterbrechbare Kapazitäten (kWh/h)</t>
  </si>
  <si>
    <t>zwischen Fernleitungsnetzbetreiber und nachgelagertem Netzbetreiber vereinbarte unterbrechbare Kapazitäten (kWh/h)</t>
  </si>
  <si>
    <t>vom nachgelagerten Netzbetreiber nach § 21 Ziffer 1 mitgeteilter aggregierter Wert des geschätzten Anteils der geschützten Letztverbraucher nach § 53a EnWG an der internen Bestellung (kWh/h)</t>
  </si>
  <si>
    <t>vom nachgelagerten Netzbetreiber nach § 21, Ziffer 1 mitgeteilter aggregierter Wert der in den Verträgen mit Transportkunden bzw. Letztverbrauchern enthaltene Leistungswerte von systemrelevanten Gaskraftwerken nach §§ 13c, 16 Abs. 2a EnWG (kWh/h)</t>
  </si>
  <si>
    <t>Avacon Hochdrucknetz GmbH</t>
  </si>
  <si>
    <t>NKP-Zone Avacon HDN</t>
  </si>
  <si>
    <t>H-Gas</t>
  </si>
  <si>
    <t>Dow Olefinverbund GmbH</t>
  </si>
  <si>
    <t>NKP-Zone Dow Böhlen</t>
  </si>
  <si>
    <t>E.DIS Netz GmbH</t>
  </si>
  <si>
    <t>NKP-Zone E.DIS</t>
  </si>
  <si>
    <t>Energie- und Wasserversorgung Altenburg  GmbH</t>
  </si>
  <si>
    <t>NKP-Zone EWA</t>
  </si>
  <si>
    <t>Energieversorgung Halle Netz GmbH</t>
  </si>
  <si>
    <t xml:space="preserve">NKP-Zone Halle Netz </t>
  </si>
  <si>
    <t>Energieversorgung Schwarze Elster GmbH</t>
  </si>
  <si>
    <t>NKP-Zone EV Schwarze Elster</t>
  </si>
  <si>
    <t>Erdgas Mittelsachsen GmbH</t>
  </si>
  <si>
    <t>NKP-Zone EMS</t>
  </si>
  <si>
    <t>EVIP GmbH</t>
  </si>
  <si>
    <t>NKP-Zone EVIP</t>
  </si>
  <si>
    <t>EWE Netz GmbH</t>
  </si>
  <si>
    <t>NKP-Zone EWE Wendorf</t>
  </si>
  <si>
    <t>NKP-Zone EWE Netz</t>
  </si>
  <si>
    <t>Ferngas Netzgesellschaft mbH</t>
  </si>
  <si>
    <t>NKP-Zone Ferngas Netzgesellschaft</t>
  </si>
  <si>
    <t>Freiberger Erdgas GmbH</t>
  </si>
  <si>
    <t>NKP-Zone SW Freiberg</t>
  </si>
  <si>
    <t>Gasversorgung Eisenhüttenstadt GmbH</t>
  </si>
  <si>
    <t>NKP-Zone GV Eisenhüttenstadt</t>
  </si>
  <si>
    <t>Gasversorgung Görlitz GmbH</t>
  </si>
  <si>
    <t>NKP-Zone GV Görlitz</t>
  </si>
  <si>
    <t>Gasversorgung Vorpommern Netz GmbH</t>
  </si>
  <si>
    <t>NKP-Zone GV Vorpommern Netz</t>
  </si>
  <si>
    <t>Gasversorgung Zehdenick GmbH</t>
  </si>
  <si>
    <t>NKP-Zone GV Zehdenick</t>
  </si>
  <si>
    <t>HanseGas GmbH</t>
  </si>
  <si>
    <t>NKP-Zone HanseGas</t>
  </si>
  <si>
    <t>Industrienetzgesellschaft Schkopau mbH</t>
  </si>
  <si>
    <t>NKP-Zone ING Schkopau</t>
  </si>
  <si>
    <t>inetz GmbH</t>
  </si>
  <si>
    <t>NKP-Zone inetz</t>
  </si>
  <si>
    <t>InfraLeuna GmbH</t>
  </si>
  <si>
    <t>NKP-Zone InfraLeuna</t>
  </si>
  <si>
    <t>Infrastrukturbetrieb der Stadt Arneburg</t>
  </si>
  <si>
    <t>NKP-Zone ISB Arneburg</t>
  </si>
  <si>
    <t>Mitteldeutsche Netzgesellschaft Gas HD mbH</t>
  </si>
  <si>
    <t>NKP-Zone MITNETZ Gas HD</t>
  </si>
  <si>
    <t>Mitteldeutsche Netzgesellschaft Gas mbH</t>
  </si>
  <si>
    <t>NKP-Zone Mitnetz Gas 2</t>
  </si>
  <si>
    <t>NKP-Zone Mitnetz Gas 1</t>
  </si>
  <si>
    <t>NBB Netzgesellschaft Berlin-Brandenburg mbh &amp; Co. KG</t>
  </si>
  <si>
    <t>NKP-Zone NBB 4</t>
  </si>
  <si>
    <t>NKP-Zone NBB 2</t>
  </si>
  <si>
    <t>NKP-Zone NBB 1</t>
  </si>
  <si>
    <t>Netz Leipzig GmbH</t>
  </si>
  <si>
    <t>NKP-Zone Netz Leipzig</t>
  </si>
  <si>
    <t>Netzgesellschaft Köthen mbH</t>
  </si>
  <si>
    <t>NKP-Zone Köthen Energie Netz</t>
  </si>
  <si>
    <t>Netzgesellschaft Potsdam GmbH</t>
  </si>
  <si>
    <t>NKP-Zone Netzgesellschaft Potsdam</t>
  </si>
  <si>
    <t>Netzgesellschaft Schwerin mbH (NGS)</t>
  </si>
  <si>
    <t>NKP-Zone NG Schwerin</t>
  </si>
  <si>
    <t>PVU Energienetze GmbH</t>
  </si>
  <si>
    <t>NKP-Zone PVU</t>
  </si>
  <si>
    <t>REDINET Burgenland GmbH</t>
  </si>
  <si>
    <t>NKP-Zone Redinet Zeitz</t>
  </si>
  <si>
    <t>SachsenNetze HS.HD GmbH</t>
  </si>
  <si>
    <t>Stadt- und Überlandwerke GmbH Lübben</t>
  </si>
  <si>
    <t>NKP-Zone SÜW Lübben</t>
  </si>
  <si>
    <t>Stadt- und Überlandwerke GmbH Luckau-Lübbenau</t>
  </si>
  <si>
    <t>NKP-Zone SÜW Luckau-Lübbenau</t>
  </si>
  <si>
    <t>Städtische Werke Magdeburg GmbH &amp; Co. KG</t>
  </si>
  <si>
    <t>NKP-Zone SW Magdeburg</t>
  </si>
  <si>
    <t>Städtische Werke Spremberg (Lausitz) GmbH</t>
  </si>
  <si>
    <t>NKP-Zone SW Spremberg</t>
  </si>
  <si>
    <t>Stadtwerke - Altmärkische Gas-, Wasser und Elektrizitätswerke GmbH Stendal</t>
  </si>
  <si>
    <t>NKP-Zone SW Stendal</t>
  </si>
  <si>
    <t>Stadtwerke Bernau GmbH</t>
  </si>
  <si>
    <t>NKP-Zone SW Bernau</t>
  </si>
  <si>
    <t>Stadtwerke Burg Energienetze GmbH</t>
  </si>
  <si>
    <t>NKP-Zone SW Burg Energienetze</t>
  </si>
  <si>
    <t>Stadtwerke Döbeln GmbH</t>
  </si>
  <si>
    <t>NKP-Zone SW Döbeln</t>
  </si>
  <si>
    <t>Stadtwerke Finsterwalde GmbH</t>
  </si>
  <si>
    <t>NKP-Zone SW Finsterwalde</t>
  </si>
  <si>
    <t>Stadtwerke Greifswald GmbH</t>
  </si>
  <si>
    <t>NKP-Zone SW Greifswald, Grimmen</t>
  </si>
  <si>
    <t>Stadtwerke Güstrow GmbH</t>
  </si>
  <si>
    <t>NKP-Zone SW Güstrow</t>
  </si>
  <si>
    <t>Stadtwerke Haldensleben GmbH</t>
  </si>
  <si>
    <t>NKP-Zone SW Haldensleben</t>
  </si>
  <si>
    <t>Stadtwerke Ludwigsfelde GmbH</t>
  </si>
  <si>
    <t>NKP-Zone SW Ludwigsfelde</t>
  </si>
  <si>
    <t>Stadtwerke Lutherstadt Wittenberg GmbH</t>
  </si>
  <si>
    <t>NKP-Zone SW Lutherstadt Wittenberg</t>
  </si>
  <si>
    <t>Stadtwerke Neustrelitz GmbH</t>
  </si>
  <si>
    <t>NKP-Zone SW Neustrelitz</t>
  </si>
  <si>
    <t>Stadtwerke Ribnitz-Damgarten GmbH</t>
  </si>
  <si>
    <t>NKP-Zone SW Ribnitz-Damgarten</t>
  </si>
  <si>
    <t>Stadtwerke Riesa GmbH</t>
  </si>
  <si>
    <t>NKP-Zone SW Riesa</t>
  </si>
  <si>
    <t>Stadtwerke Rostock AG</t>
  </si>
  <si>
    <t>NKP-Zone SW Rostock</t>
  </si>
  <si>
    <t>Stadtwerke Sangerhausen GmbH</t>
  </si>
  <si>
    <t>NKP-Zone SW Sangerhausen</t>
  </si>
  <si>
    <t>Stadtwerke Senftenberg GmbH</t>
  </si>
  <si>
    <t>NKP-Zone SW Senftenberg</t>
  </si>
  <si>
    <t>Stadtwerke Wittenberge GmbH</t>
  </si>
  <si>
    <t>NKP-Zone SW Wittenberge</t>
  </si>
  <si>
    <t>Stadtwerke Zittau GmbH</t>
  </si>
  <si>
    <t>NKP-Zone SW Zittau</t>
  </si>
  <si>
    <t>SWS Netze GmbH</t>
  </si>
  <si>
    <t>NKP-Zone SWS Netze</t>
  </si>
  <si>
    <t>Technische Werke Naumburg GmbH</t>
  </si>
  <si>
    <t>NKP-Zone TW Naumburg</t>
  </si>
  <si>
    <t>TEN Thüringer Energienetze GmbH &amp; Co. KG</t>
  </si>
  <si>
    <t>NKP-Zone TEN</t>
  </si>
  <si>
    <t>Versorgungsbetriebe Hoyerswerda GmbH</t>
  </si>
  <si>
    <t>NKP-Zone VB Hoyerswerda</t>
  </si>
  <si>
    <t>ZEV - Zwickauer Energieversorgung GmbH</t>
  </si>
  <si>
    <t>NKP-Zone ZEV</t>
  </si>
  <si>
    <r>
      <rPr>
        <b/>
        <u/>
        <sz val="11"/>
        <color theme="1"/>
        <rFont val="Arial"/>
        <family val="2"/>
      </rPr>
      <t>Hinweis:</t>
    </r>
    <r>
      <rPr>
        <sz val="11"/>
        <color theme="1"/>
        <rFont val="Arial"/>
        <family val="2"/>
      </rPr>
      <t xml:space="preserve"> Die Veröffentlichung erfolgt gemäß des aktuellen Informationsstandes spätestens bis zum 15. November eines Jahres. Sofern der vorgelagerte Netzbetreiber nach dem 15. Oktober eine Umwandlung von zunächst unterbrechbar zugesagten Kapazitäten in feste bzw. zeitlich befristet feste Kapazitäten durchführt, wird seine Veröffentlichung zeitnah korrigiert. Kapazitätsanpassungen im laufenden Bestelljahr nach KOV § 15 (Kapazitätsanpassungen) führen nicht zu einer Aktualisierung der Veröffentlichung.</t>
    </r>
  </si>
  <si>
    <r>
      <t xml:space="preserve">Kapazitätsangaben zu den Internen Bestellungen für das </t>
    </r>
    <r>
      <rPr>
        <b/>
        <u/>
        <sz val="14"/>
        <color theme="1"/>
        <rFont val="Arial"/>
        <family val="2"/>
      </rPr>
      <t>Jahr 2024</t>
    </r>
    <r>
      <rPr>
        <sz val="14"/>
        <color theme="1"/>
        <rFont val="Arial"/>
        <family val="2"/>
      </rPr>
      <t xml:space="preserve"> der unmittelbar nachgelagerten Netzbetreiber; vorgelagerter Netzbetreiber: ONTRAS Gastransport GmbH</t>
    </r>
  </si>
  <si>
    <t>NKP-Zone SachsenNetze HS.HD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</si>
</sst>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name val="Arial"/>
      <family val="2"/>
    </font>
    <font>
      <sz val="8"/>
      <name val="Arial"/>
      <family val="2"/>
    </font>
    <font>
      <sz val="12"/>
      <color rgb="FF000000"/>
      <name val="Arial"/>
      <family val="2"/>
    </font>
    <font>
      <sz val="11"/>
      <color theme="1"/>
      <name val="Arial"/>
      <family val="2"/>
    </font>
    <font>
      <b/>
      <u/>
      <sz val="11"/>
      <color theme="1"/>
      <name val="Arial"/>
      <family val="2"/>
    </font>
    <font>
      <sz val="14"/>
      <color theme="1"/>
      <name val="Arial"/>
      <family val="2"/>
    </font>
    <font>
      <b/>
      <u/>
      <sz val="14"/>
      <color theme="1"/>
      <name val="Arial"/>
      <family val="2"/>
    </font>
  </fonts>
  <fills count="4">
    <fill>
      <patternFill patternType="none"/>
    </fill>
    <fill>
      <patternFill patternType="gray125"/>
    </fill>
    <fill>
      <gradientFill degree="90">
        <stop position="0">
          <color rgb="FFFFC000"/>
        </stop>
        <stop position="1">
          <color rgb="FFFFFF00"/>
        </stop>
      </gradientFill>
    </fill>
    <fill>
      <gradientFill degree="90">
        <stop position="0">
          <color theme="0"/>
        </stop>
        <stop position="1">
          <color rgb="FFFFC000"/>
        </stop>
      </gradientFill>
    </fill>
  </fills>
  <borders count="17">
    <border>
      <left/>
      <right/>
      <top/>
      <bottom/>
      <diagonal/>
    </border>
    <border>
      <left style="thin">
        <color rgb="FFA9A9A9"/>
      </left>
      <right style="thin">
        <color rgb="FFA9A9A9"/>
      </right>
      <top style="thin">
        <color rgb="FFA9A9A9"/>
      </top>
      <bottom style="thin">
        <color rgb="FFA9A9A9"/>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2"/>
      </left>
      <right style="thin">
        <color indexed="62"/>
      </right>
      <top/>
      <bottom style="thin">
        <color indexed="62"/>
      </bottom>
      <diagonal/>
    </border>
    <border>
      <left style="thin">
        <color indexed="62"/>
      </left>
      <right/>
      <top/>
      <bottom style="thin">
        <color indexed="62"/>
      </bottom>
      <diagonal/>
    </border>
    <border>
      <left/>
      <right style="thin">
        <color indexed="62"/>
      </right>
      <top/>
      <bottom style="thin">
        <color indexed="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style="thin">
        <color indexed="62"/>
      </left>
      <right style="thin">
        <color indexed="62"/>
      </right>
      <top/>
      <bottom/>
      <diagonal/>
    </border>
    <border>
      <left style="thin">
        <color indexed="62"/>
      </left>
      <right/>
      <top/>
      <bottom/>
      <diagonal/>
    </border>
    <border>
      <left/>
      <right/>
      <top style="thin">
        <color indexed="64"/>
      </top>
      <bottom style="thin">
        <color indexed="64"/>
      </bottom>
      <diagonal/>
    </border>
    <border>
      <left style="thin">
        <color indexed="64"/>
      </left>
      <right/>
      <top style="thin">
        <color indexed="62"/>
      </top>
      <bottom style="thin">
        <color indexed="62"/>
      </bottom>
      <diagonal/>
    </border>
  </borders>
  <cellStyleXfs count="1">
    <xf numFmtId="0" fontId="0" fillId="0" borderId="0"/>
  </cellStyleXfs>
  <cellXfs count="31">
    <xf numFmtId="0" fontId="0" fillId="0" borderId="0" xfId="0"/>
    <xf numFmtId="0" fontId="2" fillId="0" borderId="0" xfId="0" applyFont="1" applyAlignment="1">
      <alignment horizontal="left" vertical="top"/>
    </xf>
    <xf numFmtId="49" fontId="1" fillId="2" borderId="2" xfId="0" applyNumberFormat="1" applyFont="1" applyFill="1" applyBorder="1" applyAlignment="1">
      <alignment horizontal="center" vertical="center" wrapText="1"/>
    </xf>
    <xf numFmtId="0" fontId="0" fillId="0" borderId="0" xfId="0" applyAlignment="1">
      <alignment wrapText="1"/>
    </xf>
    <xf numFmtId="49" fontId="1" fillId="3" borderId="2" xfId="0" applyNumberFormat="1" applyFont="1" applyFill="1" applyBorder="1" applyAlignment="1">
      <alignment horizontal="left" vertical="center"/>
    </xf>
    <xf numFmtId="49" fontId="3" fillId="3" borderId="1" xfId="0" applyNumberFormat="1" applyFont="1" applyFill="1" applyBorder="1" applyAlignment="1">
      <alignment horizontal="left" vertical="center" readingOrder="1"/>
    </xf>
    <xf numFmtId="14" fontId="1" fillId="3" borderId="2" xfId="0" applyNumberFormat="1" applyFont="1" applyFill="1" applyBorder="1" applyAlignment="1">
      <alignment horizontal="left" vertical="center"/>
    </xf>
    <xf numFmtId="3" fontId="3" fillId="3" borderId="1" xfId="0" applyNumberFormat="1" applyFont="1" applyFill="1" applyBorder="1" applyAlignment="1">
      <alignment horizontal="right" vertical="center" readingOrder="1"/>
    </xf>
    <xf numFmtId="3" fontId="1" fillId="3" borderId="2" xfId="0" applyNumberFormat="1" applyFont="1" applyFill="1" applyBorder="1" applyAlignment="1">
      <alignment horizontal="right" vertical="center"/>
    </xf>
    <xf numFmtId="0" fontId="6" fillId="0" borderId="0" xfId="0" applyFont="1" applyAlignment="1">
      <alignment horizontal="left"/>
    </xf>
    <xf numFmtId="49" fontId="1" fillId="2" borderId="6" xfId="0" applyNumberFormat="1" applyFont="1" applyFill="1" applyBorder="1" applyAlignment="1">
      <alignment horizontal="center" vertical="center" wrapText="1"/>
    </xf>
    <xf numFmtId="14" fontId="1" fillId="3" borderId="11" xfId="0" applyNumberFormat="1" applyFont="1" applyFill="1" applyBorder="1" applyAlignment="1">
      <alignment horizontal="left" vertical="center"/>
    </xf>
    <xf numFmtId="49" fontId="1" fillId="2" borderId="13"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3" fontId="3" fillId="3" borderId="4" xfId="0" applyNumberFormat="1" applyFont="1" applyFill="1" applyBorder="1" applyAlignment="1">
      <alignment horizontal="right" vertical="center" readingOrder="1"/>
    </xf>
    <xf numFmtId="49" fontId="1" fillId="3" borderId="11" xfId="0" applyNumberFormat="1" applyFont="1" applyFill="1" applyBorder="1" applyAlignment="1">
      <alignment horizontal="left" vertical="center" wrapText="1"/>
    </xf>
    <xf numFmtId="0" fontId="0" fillId="0" borderId="3" xfId="0" applyBorder="1" applyAlignment="1">
      <alignment horizontal="left" vertical="center" wrapText="1"/>
    </xf>
    <xf numFmtId="49" fontId="1" fillId="2" borderId="7"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4" fillId="0" borderId="9" xfId="0" applyFont="1" applyBorder="1"/>
    <xf numFmtId="0" fontId="0" fillId="0" borderId="15" xfId="0" applyBorder="1"/>
    <xf numFmtId="0" fontId="0" fillId="0" borderId="10" xfId="0" applyBorder="1"/>
    <xf numFmtId="3" fontId="1" fillId="3" borderId="12" xfId="0" applyNumberFormat="1" applyFont="1" applyFill="1" applyBorder="1" applyAlignment="1">
      <alignment horizontal="right" vertical="center"/>
    </xf>
    <xf numFmtId="3" fontId="1" fillId="3" borderId="3" xfId="0" applyNumberFormat="1" applyFont="1" applyFill="1" applyBorder="1" applyAlignment="1">
      <alignment horizontal="right" vertical="center"/>
    </xf>
    <xf numFmtId="49" fontId="1" fillId="2" borderId="11"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3" fontId="1" fillId="3" borderId="16" xfId="0" applyNumberFormat="1" applyFont="1" applyFill="1" applyBorder="1" applyAlignment="1">
      <alignment horizontal="right" vertical="center"/>
    </xf>
    <xf numFmtId="0" fontId="4" fillId="0" borderId="5" xfId="0" applyFont="1" applyBorder="1" applyAlignment="1">
      <alignment wrapText="1"/>
    </xf>
    <xf numFmtId="0" fontId="0" fillId="0" borderId="0" xfId="0"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ganisation\KapM\NetzVertM\Netzbetreiber\Interne%20Bestellung\2021\Ver&#246;ffentlichung\2020-09-10_IB2021_m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sheetNames>
    <sheetDataSet>
      <sheetData sheetId="0">
        <row r="6">
          <cell r="G6">
            <v>0</v>
          </cell>
          <cell r="I6">
            <v>0</v>
          </cell>
        </row>
        <row r="7">
          <cell r="G7">
            <v>0</v>
          </cell>
          <cell r="I7">
            <v>0</v>
          </cell>
        </row>
        <row r="8">
          <cell r="G8">
            <v>0</v>
          </cell>
          <cell r="I8">
            <v>0</v>
          </cell>
        </row>
        <row r="10">
          <cell r="G10">
            <v>0</v>
          </cell>
          <cell r="I10">
            <v>0</v>
          </cell>
        </row>
        <row r="11">
          <cell r="G11">
            <v>0</v>
          </cell>
          <cell r="I11">
            <v>0</v>
          </cell>
        </row>
        <row r="12">
          <cell r="G12">
            <v>0</v>
          </cell>
        </row>
        <row r="13">
          <cell r="I13">
            <v>0</v>
          </cell>
        </row>
        <row r="14">
          <cell r="G14">
            <v>0</v>
          </cell>
          <cell r="I14">
            <v>0</v>
          </cell>
        </row>
        <row r="15">
          <cell r="G15">
            <v>0</v>
          </cell>
          <cell r="I15">
            <v>0</v>
          </cell>
        </row>
        <row r="16">
          <cell r="G16">
            <v>0</v>
          </cell>
          <cell r="I16">
            <v>0</v>
          </cell>
        </row>
        <row r="17">
          <cell r="G17">
            <v>0</v>
          </cell>
          <cell r="I17">
            <v>0</v>
          </cell>
        </row>
        <row r="18">
          <cell r="G18">
            <v>0</v>
          </cell>
          <cell r="I18">
            <v>0</v>
          </cell>
        </row>
        <row r="19">
          <cell r="G19">
            <v>0</v>
          </cell>
          <cell r="I19">
            <v>0</v>
          </cell>
        </row>
        <row r="20">
          <cell r="G20">
            <v>0</v>
          </cell>
          <cell r="I20">
            <v>0</v>
          </cell>
        </row>
        <row r="21">
          <cell r="G21">
            <v>0</v>
          </cell>
          <cell r="I21">
            <v>0</v>
          </cell>
        </row>
        <row r="22">
          <cell r="G22">
            <v>0</v>
          </cell>
          <cell r="I22">
            <v>0</v>
          </cell>
        </row>
        <row r="23">
          <cell r="G23">
            <v>0</v>
          </cell>
          <cell r="I23">
            <v>0</v>
          </cell>
        </row>
        <row r="24">
          <cell r="G24">
            <v>0</v>
          </cell>
          <cell r="I24">
            <v>0</v>
          </cell>
        </row>
        <row r="25">
          <cell r="G25">
            <v>0</v>
          </cell>
          <cell r="I25">
            <v>0</v>
          </cell>
        </row>
        <row r="26">
          <cell r="G26">
            <v>0</v>
          </cell>
          <cell r="I26">
            <v>0</v>
          </cell>
        </row>
        <row r="27">
          <cell r="G27">
            <v>0</v>
          </cell>
          <cell r="I27">
            <v>0</v>
          </cell>
        </row>
        <row r="28">
          <cell r="G28">
            <v>0</v>
          </cell>
          <cell r="I28">
            <v>0</v>
          </cell>
        </row>
        <row r="29">
          <cell r="G29">
            <v>0</v>
          </cell>
          <cell r="I29">
            <v>0</v>
          </cell>
        </row>
        <row r="30">
          <cell r="G30">
            <v>0</v>
          </cell>
          <cell r="I30">
            <v>0</v>
          </cell>
        </row>
        <row r="31">
          <cell r="G31">
            <v>0</v>
          </cell>
          <cell r="I31">
            <v>0</v>
          </cell>
        </row>
        <row r="32">
          <cell r="G32">
            <v>0</v>
          </cell>
          <cell r="I32">
            <v>0</v>
          </cell>
        </row>
        <row r="33">
          <cell r="G33">
            <v>0</v>
          </cell>
        </row>
        <row r="34">
          <cell r="G34">
            <v>0</v>
          </cell>
          <cell r="I34">
            <v>0</v>
          </cell>
        </row>
        <row r="35">
          <cell r="I35">
            <v>0</v>
          </cell>
        </row>
        <row r="36">
          <cell r="G36">
            <v>0</v>
          </cell>
          <cell r="I36">
            <v>0</v>
          </cell>
        </row>
        <row r="37">
          <cell r="G37">
            <v>0</v>
          </cell>
          <cell r="I37">
            <v>0</v>
          </cell>
        </row>
        <row r="38">
          <cell r="G38">
            <v>0</v>
          </cell>
          <cell r="I38">
            <v>0</v>
          </cell>
        </row>
        <row r="39">
          <cell r="G39">
            <v>0</v>
          </cell>
          <cell r="I39">
            <v>0</v>
          </cell>
        </row>
        <row r="40">
          <cell r="G40">
            <v>0</v>
          </cell>
          <cell r="I40">
            <v>0</v>
          </cell>
        </row>
        <row r="41">
          <cell r="G41">
            <v>0</v>
          </cell>
          <cell r="I41">
            <v>0</v>
          </cell>
        </row>
        <row r="42">
          <cell r="G42">
            <v>0</v>
          </cell>
          <cell r="I42">
            <v>0</v>
          </cell>
        </row>
        <row r="43">
          <cell r="G43">
            <v>0</v>
          </cell>
          <cell r="I43">
            <v>0</v>
          </cell>
        </row>
        <row r="44">
          <cell r="G44">
            <v>0</v>
          </cell>
          <cell r="I44">
            <v>0</v>
          </cell>
        </row>
        <row r="45">
          <cell r="G45">
            <v>0</v>
          </cell>
          <cell r="I45">
            <v>0</v>
          </cell>
        </row>
        <row r="46">
          <cell r="G46">
            <v>0</v>
          </cell>
          <cell r="I46">
            <v>0</v>
          </cell>
        </row>
        <row r="47">
          <cell r="G47">
            <v>0</v>
          </cell>
          <cell r="I47">
            <v>0</v>
          </cell>
        </row>
        <row r="48">
          <cell r="G48">
            <v>0</v>
          </cell>
          <cell r="I48">
            <v>0</v>
          </cell>
        </row>
        <row r="49">
          <cell r="G49">
            <v>0</v>
          </cell>
          <cell r="I49">
            <v>0</v>
          </cell>
        </row>
        <row r="50">
          <cell r="G50">
            <v>0</v>
          </cell>
          <cell r="I50">
            <v>0</v>
          </cell>
        </row>
        <row r="51">
          <cell r="G51">
            <v>0</v>
          </cell>
          <cell r="I51">
            <v>0</v>
          </cell>
        </row>
        <row r="52">
          <cell r="G52">
            <v>0</v>
          </cell>
          <cell r="I52">
            <v>0</v>
          </cell>
        </row>
        <row r="53">
          <cell r="G53">
            <v>0</v>
          </cell>
          <cell r="I53">
            <v>0</v>
          </cell>
        </row>
        <row r="54">
          <cell r="G54">
            <v>0</v>
          </cell>
          <cell r="I54">
            <v>0</v>
          </cell>
        </row>
        <row r="55">
          <cell r="G55">
            <v>0</v>
          </cell>
          <cell r="I55">
            <v>0</v>
          </cell>
        </row>
        <row r="56">
          <cell r="G56">
            <v>0</v>
          </cell>
          <cell r="I56">
            <v>0</v>
          </cell>
        </row>
        <row r="57">
          <cell r="G57">
            <v>0</v>
          </cell>
          <cell r="I57">
            <v>0</v>
          </cell>
        </row>
        <row r="58">
          <cell r="G58">
            <v>0</v>
          </cell>
          <cell r="I58">
            <v>0</v>
          </cell>
        </row>
        <row r="59">
          <cell r="G59">
            <v>0</v>
          </cell>
          <cell r="I59">
            <v>0</v>
          </cell>
        </row>
        <row r="60">
          <cell r="G60">
            <v>0</v>
          </cell>
          <cell r="I60">
            <v>0</v>
          </cell>
        </row>
        <row r="61">
          <cell r="G61">
            <v>0</v>
          </cell>
          <cell r="I61">
            <v>0</v>
          </cell>
        </row>
        <row r="62">
          <cell r="G62">
            <v>0</v>
          </cell>
          <cell r="I62">
            <v>0</v>
          </cell>
        </row>
        <row r="63">
          <cell r="G63">
            <v>0</v>
          </cell>
          <cell r="I63">
            <v>0</v>
          </cell>
        </row>
        <row r="64">
          <cell r="G64">
            <v>0</v>
          </cell>
          <cell r="I64">
            <v>0</v>
          </cell>
        </row>
        <row r="65">
          <cell r="G65">
            <v>0</v>
          </cell>
        </row>
        <row r="66">
          <cell r="G66">
            <v>0</v>
          </cell>
        </row>
        <row r="67">
          <cell r="G67">
            <v>0</v>
          </cell>
        </row>
        <row r="68">
          <cell r="G6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O68"/>
  <sheetViews>
    <sheetView showGridLines="0" tabSelected="1" topLeftCell="A57" zoomScaleNormal="100" workbookViewId="0">
      <selection activeCell="A58" sqref="A58"/>
    </sheetView>
  </sheetViews>
  <sheetFormatPr baseColWidth="10" defaultColWidth="11.44140625" defaultRowHeight="14.4" x14ac:dyDescent="0.3"/>
  <cols>
    <col min="1" max="1" width="8.5546875" customWidth="1"/>
    <col min="2" max="2" width="57" style="3" customWidth="1"/>
    <col min="3" max="3" width="41.109375" bestFit="1" customWidth="1"/>
    <col min="4" max="4" width="8.88671875" customWidth="1"/>
    <col min="5" max="5" width="14.44140625" customWidth="1"/>
    <col min="6" max="6" width="14.88671875" customWidth="1"/>
    <col min="7" max="7" width="19.5546875" customWidth="1"/>
    <col min="8" max="8" width="17.33203125" bestFit="1" customWidth="1"/>
    <col min="9" max="9" width="18.109375" customWidth="1"/>
    <col min="10" max="10" width="15.6640625" customWidth="1"/>
    <col min="11" max="11" width="28.109375" bestFit="1" customWidth="1"/>
    <col min="12" max="13" width="26.88671875" bestFit="1" customWidth="1"/>
    <col min="14" max="14" width="28.5546875" customWidth="1"/>
    <col min="15" max="15" width="31.5546875" bestFit="1" customWidth="1"/>
  </cols>
  <sheetData>
    <row r="1" spans="1:15" ht="37.5" customHeight="1" x14ac:dyDescent="0.3">
      <c r="A1" s="9" t="s">
        <v>133</v>
      </c>
      <c r="D1" s="1"/>
      <c r="E1" s="1"/>
      <c r="F1" s="1"/>
    </row>
    <row r="2" spans="1:15" ht="20.25" customHeight="1" x14ac:dyDescent="0.3">
      <c r="A2" s="19"/>
      <c r="B2" s="20"/>
      <c r="C2" s="20"/>
      <c r="D2" s="20"/>
      <c r="E2" s="20"/>
      <c r="F2" s="20"/>
      <c r="G2" s="20"/>
      <c r="H2" s="20"/>
    </row>
    <row r="3" spans="1:15" ht="14.25" customHeight="1" x14ac:dyDescent="0.3">
      <c r="A3" s="21" t="s">
        <v>0</v>
      </c>
      <c r="B3" s="22"/>
      <c r="C3" s="22"/>
      <c r="D3" s="22"/>
      <c r="E3" s="22"/>
      <c r="F3" s="22"/>
      <c r="G3" s="22"/>
      <c r="H3" s="23"/>
    </row>
    <row r="4" spans="1:15" ht="150" customHeight="1" x14ac:dyDescent="0.3">
      <c r="A4" s="17" t="s">
        <v>1</v>
      </c>
      <c r="B4" s="18"/>
      <c r="C4" s="10" t="s">
        <v>2</v>
      </c>
      <c r="D4" s="10" t="s">
        <v>3</v>
      </c>
      <c r="E4" s="10" t="s">
        <v>4</v>
      </c>
      <c r="F4" s="10" t="s">
        <v>5</v>
      </c>
      <c r="G4" s="12" t="s">
        <v>6</v>
      </c>
      <c r="H4" s="13" t="s">
        <v>7</v>
      </c>
      <c r="I4" s="26" t="s">
        <v>8</v>
      </c>
      <c r="J4" s="27"/>
      <c r="K4" s="2" t="s">
        <v>9</v>
      </c>
      <c r="L4" s="2" t="s">
        <v>10</v>
      </c>
      <c r="M4" s="2" t="s">
        <v>11</v>
      </c>
      <c r="N4" s="2" t="s">
        <v>12</v>
      </c>
      <c r="O4" s="2" t="s">
        <v>13</v>
      </c>
    </row>
    <row r="5" spans="1:15" ht="18.75" customHeight="1" x14ac:dyDescent="0.3">
      <c r="A5" s="4" t="s">
        <v>14</v>
      </c>
      <c r="B5" s="4"/>
      <c r="C5" s="5" t="s">
        <v>15</v>
      </c>
      <c r="D5" s="4" t="s">
        <v>16</v>
      </c>
      <c r="E5" s="6">
        <v>45292</v>
      </c>
      <c r="F5" s="11">
        <v>45658</v>
      </c>
      <c r="G5" s="14">
        <v>1450000</v>
      </c>
      <c r="H5" s="14">
        <v>1450000</v>
      </c>
      <c r="I5" s="28">
        <f>[1]Sheet!G6</f>
        <v>0</v>
      </c>
      <c r="J5" s="25"/>
      <c r="K5" s="8">
        <f>[1]Sheet!I6</f>
        <v>0</v>
      </c>
      <c r="L5" s="8">
        <v>0</v>
      </c>
      <c r="M5" s="8">
        <v>0</v>
      </c>
      <c r="N5" s="8">
        <v>1256553</v>
      </c>
      <c r="O5" s="8">
        <v>0</v>
      </c>
    </row>
    <row r="6" spans="1:15" ht="18.75" customHeight="1" x14ac:dyDescent="0.3">
      <c r="A6" s="4" t="s">
        <v>17</v>
      </c>
      <c r="B6" s="4"/>
      <c r="C6" s="4" t="s">
        <v>18</v>
      </c>
      <c r="D6" s="4" t="s">
        <v>16</v>
      </c>
      <c r="E6" s="6">
        <v>45292</v>
      </c>
      <c r="F6" s="11">
        <v>45658</v>
      </c>
      <c r="G6" s="14">
        <v>270000</v>
      </c>
      <c r="H6" s="14">
        <v>270000</v>
      </c>
      <c r="I6" s="24">
        <f>[1]Sheet!G7</f>
        <v>0</v>
      </c>
      <c r="J6" s="25"/>
      <c r="K6" s="8">
        <f>[1]Sheet!I7</f>
        <v>0</v>
      </c>
      <c r="L6" s="8">
        <v>0</v>
      </c>
      <c r="M6" s="8">
        <v>0</v>
      </c>
      <c r="N6" s="8">
        <v>0</v>
      </c>
      <c r="O6" s="8">
        <v>0</v>
      </c>
    </row>
    <row r="7" spans="1:15" ht="18.75" customHeight="1" x14ac:dyDescent="0.3">
      <c r="A7" s="4" t="s">
        <v>19</v>
      </c>
      <c r="B7" s="4"/>
      <c r="C7" s="4" t="s">
        <v>20</v>
      </c>
      <c r="D7" s="4" t="s">
        <v>16</v>
      </c>
      <c r="E7" s="6">
        <v>45292</v>
      </c>
      <c r="F7" s="11">
        <v>45658</v>
      </c>
      <c r="G7" s="14">
        <v>1206708</v>
      </c>
      <c r="H7" s="14">
        <v>1206708</v>
      </c>
      <c r="I7" s="24">
        <f>[1]Sheet!G8</f>
        <v>0</v>
      </c>
      <c r="J7" s="25"/>
      <c r="K7" s="8">
        <f>[1]Sheet!I8</f>
        <v>0</v>
      </c>
      <c r="L7" s="8">
        <v>0</v>
      </c>
      <c r="M7" s="8">
        <v>0</v>
      </c>
      <c r="N7" s="8">
        <v>1007059</v>
      </c>
      <c r="O7" s="8">
        <v>0</v>
      </c>
    </row>
    <row r="8" spans="1:15" ht="18.75" customHeight="1" x14ac:dyDescent="0.3">
      <c r="A8" s="4" t="s">
        <v>27</v>
      </c>
      <c r="B8" s="4"/>
      <c r="C8" s="4" t="s">
        <v>28</v>
      </c>
      <c r="D8" s="4" t="s">
        <v>16</v>
      </c>
      <c r="E8" s="6">
        <v>45292</v>
      </c>
      <c r="F8" s="11">
        <v>45658</v>
      </c>
      <c r="G8" s="14">
        <v>827305</v>
      </c>
      <c r="H8" s="14">
        <v>827305</v>
      </c>
      <c r="I8" s="24">
        <f>[1]Sheet!G10</f>
        <v>0</v>
      </c>
      <c r="J8" s="25"/>
      <c r="K8" s="8">
        <v>0</v>
      </c>
      <c r="L8" s="8">
        <v>0</v>
      </c>
      <c r="M8" s="8">
        <v>0</v>
      </c>
      <c r="N8" s="8">
        <v>460151</v>
      </c>
      <c r="O8" s="8">
        <v>0</v>
      </c>
    </row>
    <row r="9" spans="1:15" ht="18.75" customHeight="1" x14ac:dyDescent="0.3">
      <c r="A9" s="4" t="s">
        <v>25</v>
      </c>
      <c r="B9" s="4"/>
      <c r="C9" s="4" t="s">
        <v>26</v>
      </c>
      <c r="D9" s="4" t="s">
        <v>16</v>
      </c>
      <c r="E9" s="6">
        <v>45292</v>
      </c>
      <c r="F9" s="11">
        <v>45658</v>
      </c>
      <c r="G9" s="14">
        <v>66804</v>
      </c>
      <c r="H9" s="14">
        <v>66804</v>
      </c>
      <c r="I9" s="24">
        <f>[1]Sheet!G11</f>
        <v>0</v>
      </c>
      <c r="J9" s="25"/>
      <c r="K9" s="8">
        <f>[1]Sheet!I10</f>
        <v>0</v>
      </c>
      <c r="L9" s="8">
        <v>0</v>
      </c>
      <c r="M9" s="8">
        <v>0</v>
      </c>
      <c r="N9" s="8">
        <v>57451</v>
      </c>
      <c r="O9" s="8">
        <v>0</v>
      </c>
    </row>
    <row r="10" spans="1:15" ht="18.75" customHeight="1" x14ac:dyDescent="0.3">
      <c r="A10" s="4" t="s">
        <v>29</v>
      </c>
      <c r="B10" s="4"/>
      <c r="C10" s="4" t="s">
        <v>30</v>
      </c>
      <c r="D10" s="4" t="s">
        <v>16</v>
      </c>
      <c r="E10" s="6">
        <v>45292</v>
      </c>
      <c r="F10" s="11">
        <v>45658</v>
      </c>
      <c r="G10" s="14">
        <v>9123</v>
      </c>
      <c r="H10" s="14">
        <v>9123</v>
      </c>
      <c r="I10" s="24">
        <f>[1]Sheet!G12</f>
        <v>0</v>
      </c>
      <c r="J10" s="25"/>
      <c r="K10" s="8">
        <f>[1]Sheet!I11</f>
        <v>0</v>
      </c>
      <c r="L10" s="8">
        <v>0</v>
      </c>
      <c r="M10" s="8">
        <v>0</v>
      </c>
      <c r="N10" s="8">
        <v>4525</v>
      </c>
      <c r="O10" s="8">
        <v>0</v>
      </c>
    </row>
    <row r="11" spans="1:15" ht="18.75" customHeight="1" x14ac:dyDescent="0.3">
      <c r="A11" s="4" t="s">
        <v>21</v>
      </c>
      <c r="B11" s="4"/>
      <c r="C11" s="4" t="s">
        <v>22</v>
      </c>
      <c r="D11" s="4" t="s">
        <v>16</v>
      </c>
      <c r="E11" s="6">
        <v>45292</v>
      </c>
      <c r="F11" s="11">
        <v>45658</v>
      </c>
      <c r="G11" s="14">
        <v>45000</v>
      </c>
      <c r="H11" s="14">
        <v>45000</v>
      </c>
      <c r="I11" s="24">
        <f>[1]Sheet!G14</f>
        <v>0</v>
      </c>
      <c r="J11" s="25"/>
      <c r="K11" s="8">
        <f>[1]Sheet!I13</f>
        <v>0</v>
      </c>
      <c r="L11" s="8">
        <v>0</v>
      </c>
      <c r="M11" s="8">
        <v>0</v>
      </c>
      <c r="N11" s="8">
        <v>28000</v>
      </c>
      <c r="O11" s="8">
        <v>0</v>
      </c>
    </row>
    <row r="12" spans="1:15" ht="18.75" customHeight="1" x14ac:dyDescent="0.3">
      <c r="A12" s="4" t="s">
        <v>31</v>
      </c>
      <c r="B12" s="4"/>
      <c r="C12" s="4" t="s">
        <v>33</v>
      </c>
      <c r="D12" s="4" t="s">
        <v>16</v>
      </c>
      <c r="E12" s="6">
        <v>45292</v>
      </c>
      <c r="F12" s="11">
        <v>45658</v>
      </c>
      <c r="G12" s="14">
        <v>2500000</v>
      </c>
      <c r="H12" s="14">
        <v>2500000</v>
      </c>
      <c r="I12" s="24">
        <f>[1]Sheet!G15</f>
        <v>0</v>
      </c>
      <c r="J12" s="25"/>
      <c r="K12" s="8">
        <f>[1]Sheet!I14</f>
        <v>0</v>
      </c>
      <c r="L12" s="8">
        <v>0</v>
      </c>
      <c r="M12" s="8">
        <v>0</v>
      </c>
      <c r="N12" s="8">
        <v>2200000</v>
      </c>
      <c r="O12" s="8">
        <v>0</v>
      </c>
    </row>
    <row r="13" spans="1:15" ht="18.75" customHeight="1" x14ac:dyDescent="0.3">
      <c r="A13" s="4" t="s">
        <v>31</v>
      </c>
      <c r="B13" s="4"/>
      <c r="C13" s="4" t="s">
        <v>32</v>
      </c>
      <c r="D13" s="4" t="s">
        <v>16</v>
      </c>
      <c r="E13" s="6">
        <v>45292</v>
      </c>
      <c r="F13" s="11">
        <v>45658</v>
      </c>
      <c r="G13" s="14">
        <v>259589</v>
      </c>
      <c r="H13" s="14">
        <v>259589</v>
      </c>
      <c r="I13" s="24">
        <f>[1]Sheet!G16</f>
        <v>0</v>
      </c>
      <c r="J13" s="25"/>
      <c r="K13" s="8">
        <f>[1]Sheet!I15</f>
        <v>0</v>
      </c>
      <c r="L13" s="8">
        <v>0</v>
      </c>
      <c r="M13" s="8">
        <v>0</v>
      </c>
      <c r="N13" s="8">
        <v>228438</v>
      </c>
      <c r="O13" s="8">
        <v>0</v>
      </c>
    </row>
    <row r="14" spans="1:15" ht="18.75" customHeight="1" x14ac:dyDescent="0.3">
      <c r="A14" s="4" t="s">
        <v>34</v>
      </c>
      <c r="B14" s="4"/>
      <c r="C14" s="4" t="s">
        <v>35</v>
      </c>
      <c r="D14" s="4" t="s">
        <v>16</v>
      </c>
      <c r="E14" s="6">
        <v>45292</v>
      </c>
      <c r="F14" s="11">
        <v>45658</v>
      </c>
      <c r="G14" s="14">
        <v>200000</v>
      </c>
      <c r="H14" s="14">
        <v>200000</v>
      </c>
      <c r="I14" s="24">
        <f>[1]Sheet!G17</f>
        <v>0</v>
      </c>
      <c r="J14" s="25"/>
      <c r="K14" s="8">
        <f>[1]Sheet!I16</f>
        <v>0</v>
      </c>
      <c r="L14" s="8">
        <v>0</v>
      </c>
      <c r="M14" s="8">
        <v>0</v>
      </c>
      <c r="N14" s="8">
        <v>184430</v>
      </c>
      <c r="O14" s="8">
        <v>0</v>
      </c>
    </row>
    <row r="15" spans="1:15" ht="18.75" customHeight="1" x14ac:dyDescent="0.3">
      <c r="A15" s="4" t="s">
        <v>38</v>
      </c>
      <c r="B15" s="4"/>
      <c r="C15" s="4" t="s">
        <v>39</v>
      </c>
      <c r="D15" s="4" t="s">
        <v>16</v>
      </c>
      <c r="E15" s="6">
        <v>45292</v>
      </c>
      <c r="F15" s="11">
        <v>45658</v>
      </c>
      <c r="G15" s="14">
        <v>35000</v>
      </c>
      <c r="H15" s="14">
        <v>35000</v>
      </c>
      <c r="I15" s="24">
        <f>[1]Sheet!G18</f>
        <v>0</v>
      </c>
      <c r="J15" s="25"/>
      <c r="K15" s="8">
        <f>[1]Sheet!I17</f>
        <v>0</v>
      </c>
      <c r="L15" s="8">
        <v>0</v>
      </c>
      <c r="M15" s="8">
        <v>0</v>
      </c>
      <c r="N15" s="8">
        <v>32200</v>
      </c>
      <c r="O15" s="8">
        <v>0</v>
      </c>
    </row>
    <row r="16" spans="1:15" ht="18.75" customHeight="1" x14ac:dyDescent="0.3">
      <c r="A16" s="4" t="s">
        <v>40</v>
      </c>
      <c r="B16" s="4"/>
      <c r="C16" s="4" t="s">
        <v>41</v>
      </c>
      <c r="D16" s="4" t="s">
        <v>16</v>
      </c>
      <c r="E16" s="6">
        <v>45292</v>
      </c>
      <c r="F16" s="11">
        <v>45658</v>
      </c>
      <c r="G16" s="14">
        <v>214414</v>
      </c>
      <c r="H16" s="14">
        <v>214414</v>
      </c>
      <c r="I16" s="24">
        <f>[1]Sheet!G19</f>
        <v>0</v>
      </c>
      <c r="J16" s="25"/>
      <c r="K16" s="8">
        <f>[1]Sheet!I18</f>
        <v>0</v>
      </c>
      <c r="L16" s="8">
        <v>0</v>
      </c>
      <c r="M16" s="8">
        <v>0</v>
      </c>
      <c r="N16" s="8">
        <v>153324</v>
      </c>
      <c r="O16" s="8">
        <v>0</v>
      </c>
    </row>
    <row r="17" spans="1:15" ht="18.75" customHeight="1" x14ac:dyDescent="0.3">
      <c r="A17" s="4" t="s">
        <v>42</v>
      </c>
      <c r="B17" s="4"/>
      <c r="C17" s="4" t="s">
        <v>43</v>
      </c>
      <c r="D17" s="4" t="s">
        <v>16</v>
      </c>
      <c r="E17" s="6">
        <v>45292</v>
      </c>
      <c r="F17" s="11">
        <v>45658</v>
      </c>
      <c r="G17" s="14">
        <v>270000</v>
      </c>
      <c r="H17" s="14">
        <v>270000</v>
      </c>
      <c r="I17" s="24">
        <f>[1]Sheet!G20</f>
        <v>0</v>
      </c>
      <c r="J17" s="25"/>
      <c r="K17" s="8">
        <f>[1]Sheet!I19</f>
        <v>0</v>
      </c>
      <c r="L17" s="8">
        <v>0</v>
      </c>
      <c r="M17" s="8">
        <v>0</v>
      </c>
      <c r="N17" s="8">
        <v>216000</v>
      </c>
      <c r="O17" s="8">
        <v>0</v>
      </c>
    </row>
    <row r="18" spans="1:15" ht="18.75" customHeight="1" x14ac:dyDescent="0.3">
      <c r="A18" s="4" t="s">
        <v>44</v>
      </c>
      <c r="B18" s="4"/>
      <c r="C18" s="4" t="s">
        <v>45</v>
      </c>
      <c r="D18" s="4" t="s">
        <v>16</v>
      </c>
      <c r="E18" s="6">
        <v>45292</v>
      </c>
      <c r="F18" s="11">
        <v>45658</v>
      </c>
      <c r="G18" s="14">
        <v>23484</v>
      </c>
      <c r="H18" s="14">
        <v>23484</v>
      </c>
      <c r="I18" s="24">
        <f>[1]Sheet!G21</f>
        <v>0</v>
      </c>
      <c r="J18" s="25"/>
      <c r="K18" s="8">
        <f>[1]Sheet!I20</f>
        <v>0</v>
      </c>
      <c r="L18" s="8">
        <v>0</v>
      </c>
      <c r="M18" s="8">
        <v>0</v>
      </c>
      <c r="N18" s="8">
        <v>23484</v>
      </c>
      <c r="O18" s="8">
        <v>0</v>
      </c>
    </row>
    <row r="19" spans="1:15" ht="18.75" customHeight="1" x14ac:dyDescent="0.3">
      <c r="A19" s="4" t="s">
        <v>23</v>
      </c>
      <c r="B19" s="4"/>
      <c r="C19" s="4" t="s">
        <v>24</v>
      </c>
      <c r="D19" s="4" t="s">
        <v>16</v>
      </c>
      <c r="E19" s="6">
        <v>45292</v>
      </c>
      <c r="F19" s="11">
        <v>45658</v>
      </c>
      <c r="G19" s="14">
        <v>477019</v>
      </c>
      <c r="H19" s="14">
        <v>477019</v>
      </c>
      <c r="I19" s="24">
        <f>[1]Sheet!G22</f>
        <v>0</v>
      </c>
      <c r="J19" s="25"/>
      <c r="K19" s="8">
        <f>[1]Sheet!I21</f>
        <v>0</v>
      </c>
      <c r="L19" s="8">
        <v>0</v>
      </c>
      <c r="M19" s="8">
        <v>0</v>
      </c>
      <c r="N19" s="8">
        <v>453985</v>
      </c>
      <c r="O19" s="8">
        <v>0</v>
      </c>
    </row>
    <row r="20" spans="1:15" ht="18.75" customHeight="1" x14ac:dyDescent="0.3">
      <c r="A20" s="4" t="s">
        <v>46</v>
      </c>
      <c r="B20" s="4"/>
      <c r="C20" s="4" t="s">
        <v>47</v>
      </c>
      <c r="D20" s="4" t="s">
        <v>16</v>
      </c>
      <c r="E20" s="6">
        <v>45292</v>
      </c>
      <c r="F20" s="11">
        <v>45658</v>
      </c>
      <c r="G20" s="14">
        <v>1392298</v>
      </c>
      <c r="H20" s="14">
        <v>1392298</v>
      </c>
      <c r="I20" s="24">
        <f>[1]Sheet!G23</f>
        <v>0</v>
      </c>
      <c r="J20" s="25"/>
      <c r="K20" s="8">
        <f>[1]Sheet!I22</f>
        <v>0</v>
      </c>
      <c r="L20" s="8">
        <v>0</v>
      </c>
      <c r="M20" s="8">
        <v>0</v>
      </c>
      <c r="N20" s="8">
        <v>1223685</v>
      </c>
      <c r="O20" s="8">
        <v>0</v>
      </c>
    </row>
    <row r="21" spans="1:15" ht="18.75" customHeight="1" x14ac:dyDescent="0.3">
      <c r="A21" s="4" t="s">
        <v>50</v>
      </c>
      <c r="B21" s="4"/>
      <c r="C21" s="4" t="s">
        <v>51</v>
      </c>
      <c r="D21" s="4" t="s">
        <v>16</v>
      </c>
      <c r="E21" s="6">
        <v>45292</v>
      </c>
      <c r="F21" s="11">
        <v>45658</v>
      </c>
      <c r="G21" s="14">
        <v>1447000</v>
      </c>
      <c r="H21" s="14">
        <v>1447000</v>
      </c>
      <c r="I21" s="24">
        <f>[1]Sheet!G24</f>
        <v>0</v>
      </c>
      <c r="J21" s="25"/>
      <c r="K21" s="8">
        <f>[1]Sheet!I23</f>
        <v>0</v>
      </c>
      <c r="L21" s="8">
        <v>0</v>
      </c>
      <c r="M21" s="8">
        <v>0</v>
      </c>
      <c r="N21" s="8">
        <v>1117745</v>
      </c>
      <c r="O21" s="8">
        <v>0</v>
      </c>
    </row>
    <row r="22" spans="1:15" ht="18.75" customHeight="1" x14ac:dyDescent="0.3">
      <c r="A22" s="4" t="s">
        <v>52</v>
      </c>
      <c r="B22" s="4"/>
      <c r="C22" s="4" t="s">
        <v>53</v>
      </c>
      <c r="D22" s="4" t="s">
        <v>16</v>
      </c>
      <c r="E22" s="6">
        <v>45292</v>
      </c>
      <c r="F22" s="11">
        <v>45658</v>
      </c>
      <c r="G22" s="14">
        <v>300500</v>
      </c>
      <c r="H22" s="14">
        <v>300500</v>
      </c>
      <c r="I22" s="24">
        <f>[1]Sheet!G25</f>
        <v>0</v>
      </c>
      <c r="J22" s="25"/>
      <c r="K22" s="8">
        <f>[1]Sheet!I24</f>
        <v>0</v>
      </c>
      <c r="L22" s="8">
        <v>0</v>
      </c>
      <c r="M22" s="8">
        <v>0</v>
      </c>
      <c r="N22" s="8">
        <v>50000</v>
      </c>
      <c r="O22" s="8">
        <v>0</v>
      </c>
    </row>
    <row r="23" spans="1:15" ht="18.75" customHeight="1" x14ac:dyDescent="0.3">
      <c r="A23" s="4" t="s">
        <v>48</v>
      </c>
      <c r="B23" s="4"/>
      <c r="C23" s="4" t="s">
        <v>49</v>
      </c>
      <c r="D23" s="4" t="s">
        <v>16</v>
      </c>
      <c r="E23" s="6">
        <v>45292</v>
      </c>
      <c r="F23" s="11">
        <v>45658</v>
      </c>
      <c r="G23" s="14">
        <v>220000</v>
      </c>
      <c r="H23" s="14">
        <v>220000</v>
      </c>
      <c r="I23" s="24">
        <f>[1]Sheet!G26</f>
        <v>0</v>
      </c>
      <c r="J23" s="25"/>
      <c r="K23" s="8">
        <f>[1]Sheet!I25</f>
        <v>0</v>
      </c>
      <c r="L23" s="8">
        <v>0</v>
      </c>
      <c r="M23" s="8">
        <v>0</v>
      </c>
      <c r="N23" s="8">
        <v>0</v>
      </c>
      <c r="O23" s="8">
        <v>0</v>
      </c>
    </row>
    <row r="24" spans="1:15" ht="18.75" customHeight="1" x14ac:dyDescent="0.3">
      <c r="A24" s="4" t="s">
        <v>54</v>
      </c>
      <c r="B24" s="4"/>
      <c r="C24" s="4" t="s">
        <v>55</v>
      </c>
      <c r="D24" s="4" t="s">
        <v>16</v>
      </c>
      <c r="E24" s="6">
        <v>45292</v>
      </c>
      <c r="F24" s="11">
        <v>45658</v>
      </c>
      <c r="G24" s="14">
        <v>70000</v>
      </c>
      <c r="H24" s="14">
        <v>70000</v>
      </c>
      <c r="I24" s="24">
        <f>[1]Sheet!G27</f>
        <v>0</v>
      </c>
      <c r="J24" s="25"/>
      <c r="K24" s="8">
        <f>[1]Sheet!I26</f>
        <v>0</v>
      </c>
      <c r="L24" s="8">
        <v>0</v>
      </c>
      <c r="M24" s="8">
        <v>0</v>
      </c>
      <c r="N24" s="8">
        <v>0</v>
      </c>
      <c r="O24" s="8">
        <v>0</v>
      </c>
    </row>
    <row r="25" spans="1:15" ht="18.75" customHeight="1" x14ac:dyDescent="0.3">
      <c r="A25" s="4" t="s">
        <v>67</v>
      </c>
      <c r="B25" s="4"/>
      <c r="C25" s="4" t="s">
        <v>68</v>
      </c>
      <c r="D25" s="4" t="s">
        <v>16</v>
      </c>
      <c r="E25" s="6">
        <v>45292</v>
      </c>
      <c r="F25" s="11">
        <v>45658</v>
      </c>
      <c r="G25" s="14">
        <v>80990</v>
      </c>
      <c r="H25" s="14">
        <v>80990</v>
      </c>
      <c r="I25" s="24">
        <f>[1]Sheet!G28</f>
        <v>0</v>
      </c>
      <c r="J25" s="25"/>
      <c r="K25" s="8">
        <f>[1]Sheet!I27</f>
        <v>0</v>
      </c>
      <c r="L25" s="8">
        <v>0</v>
      </c>
      <c r="M25" s="8">
        <v>0</v>
      </c>
      <c r="N25" s="8">
        <v>75113</v>
      </c>
      <c r="O25" s="8">
        <v>0</v>
      </c>
    </row>
    <row r="26" spans="1:15" ht="18.75" customHeight="1" x14ac:dyDescent="0.3">
      <c r="A26" s="4" t="s">
        <v>58</v>
      </c>
      <c r="B26" s="4"/>
      <c r="C26" s="4" t="s">
        <v>60</v>
      </c>
      <c r="D26" s="4" t="s">
        <v>16</v>
      </c>
      <c r="E26" s="6">
        <v>45292</v>
      </c>
      <c r="F26" s="11">
        <v>45658</v>
      </c>
      <c r="G26" s="14">
        <v>1714006</v>
      </c>
      <c r="H26" s="14">
        <v>1714006</v>
      </c>
      <c r="I26" s="24">
        <f>[1]Sheet!G29</f>
        <v>0</v>
      </c>
      <c r="J26" s="25"/>
      <c r="K26" s="8">
        <f>[1]Sheet!I28</f>
        <v>0</v>
      </c>
      <c r="L26" s="8">
        <v>0</v>
      </c>
      <c r="M26" s="8">
        <v>0</v>
      </c>
      <c r="N26" s="8">
        <v>1004834</v>
      </c>
      <c r="O26" s="8">
        <v>0</v>
      </c>
    </row>
    <row r="27" spans="1:15" ht="18.75" customHeight="1" x14ac:dyDescent="0.3">
      <c r="A27" s="4" t="s">
        <v>58</v>
      </c>
      <c r="B27" s="4"/>
      <c r="C27" s="4" t="s">
        <v>59</v>
      </c>
      <c r="D27" s="4" t="s">
        <v>16</v>
      </c>
      <c r="E27" s="6">
        <v>45292</v>
      </c>
      <c r="F27" s="11">
        <v>45658</v>
      </c>
      <c r="G27" s="14">
        <v>622750</v>
      </c>
      <c r="H27" s="14">
        <v>622750</v>
      </c>
      <c r="I27" s="24">
        <f>[1]Sheet!G30</f>
        <v>0</v>
      </c>
      <c r="J27" s="25"/>
      <c r="K27" s="8">
        <f>[1]Sheet!I29</f>
        <v>0</v>
      </c>
      <c r="L27" s="8">
        <v>0</v>
      </c>
      <c r="M27" s="8">
        <v>0</v>
      </c>
      <c r="N27" s="8">
        <v>558978</v>
      </c>
      <c r="O27" s="8">
        <v>0</v>
      </c>
    </row>
    <row r="28" spans="1:15" ht="18.75" customHeight="1" x14ac:dyDescent="0.3">
      <c r="A28" s="4" t="s">
        <v>56</v>
      </c>
      <c r="B28" s="4"/>
      <c r="C28" s="4" t="s">
        <v>57</v>
      </c>
      <c r="D28" s="4" t="s">
        <v>16</v>
      </c>
      <c r="E28" s="6">
        <v>45292</v>
      </c>
      <c r="F28" s="11">
        <v>45658</v>
      </c>
      <c r="G28" s="14">
        <v>2276004</v>
      </c>
      <c r="H28" s="14">
        <v>2276004</v>
      </c>
      <c r="I28" s="24">
        <f>[1]Sheet!G31</f>
        <v>0</v>
      </c>
      <c r="J28" s="25"/>
      <c r="K28" s="8">
        <f>[1]Sheet!I30</f>
        <v>0</v>
      </c>
      <c r="L28" s="8">
        <v>0</v>
      </c>
      <c r="M28" s="8">
        <v>0</v>
      </c>
      <c r="N28" s="8">
        <v>2276004</v>
      </c>
      <c r="O28" s="8">
        <v>0</v>
      </c>
    </row>
    <row r="29" spans="1:15" ht="18.75" customHeight="1" x14ac:dyDescent="0.3">
      <c r="A29" s="4" t="s">
        <v>61</v>
      </c>
      <c r="B29" s="4"/>
      <c r="C29" s="4" t="s">
        <v>64</v>
      </c>
      <c r="D29" s="4" t="s">
        <v>16</v>
      </c>
      <c r="E29" s="6">
        <v>45292</v>
      </c>
      <c r="F29" s="11">
        <v>45658</v>
      </c>
      <c r="G29" s="14">
        <v>2761418</v>
      </c>
      <c r="H29" s="14">
        <v>2761418</v>
      </c>
      <c r="I29" s="24">
        <f>[1]Sheet!G32</f>
        <v>0</v>
      </c>
      <c r="J29" s="25"/>
      <c r="K29" s="8">
        <f>[1]Sheet!I31</f>
        <v>0</v>
      </c>
      <c r="L29" s="8">
        <v>0</v>
      </c>
      <c r="M29" s="8">
        <v>0</v>
      </c>
      <c r="N29" s="8">
        <v>2396300</v>
      </c>
      <c r="O29" s="8">
        <v>0</v>
      </c>
    </row>
    <row r="30" spans="1:15" ht="18.75" customHeight="1" x14ac:dyDescent="0.3">
      <c r="A30" s="4" t="s">
        <v>61</v>
      </c>
      <c r="B30" s="4"/>
      <c r="C30" s="4" t="s">
        <v>63</v>
      </c>
      <c r="D30" s="4" t="s">
        <v>16</v>
      </c>
      <c r="E30" s="6">
        <v>45292</v>
      </c>
      <c r="F30" s="11">
        <v>45658</v>
      </c>
      <c r="G30" s="14">
        <v>9029282</v>
      </c>
      <c r="H30" s="14">
        <v>9029282</v>
      </c>
      <c r="I30" s="24">
        <f>[1]Sheet!G33</f>
        <v>0</v>
      </c>
      <c r="J30" s="25"/>
      <c r="K30" s="8">
        <f>[1]Sheet!I32</f>
        <v>0</v>
      </c>
      <c r="L30" s="8">
        <v>0</v>
      </c>
      <c r="M30" s="8">
        <v>0</v>
      </c>
      <c r="N30" s="8">
        <v>8758403</v>
      </c>
      <c r="O30" s="8">
        <v>0</v>
      </c>
    </row>
    <row r="31" spans="1:15" ht="18.75" customHeight="1" x14ac:dyDescent="0.3">
      <c r="A31" s="4" t="s">
        <v>61</v>
      </c>
      <c r="B31" s="4"/>
      <c r="C31" s="4" t="s">
        <v>62</v>
      </c>
      <c r="D31" s="4" t="s">
        <v>16</v>
      </c>
      <c r="E31" s="6">
        <v>45292</v>
      </c>
      <c r="F31" s="11">
        <v>45658</v>
      </c>
      <c r="G31" s="14">
        <v>973250</v>
      </c>
      <c r="H31" s="14">
        <v>973250</v>
      </c>
      <c r="I31" s="24">
        <f>[1]Sheet!G34</f>
        <v>0</v>
      </c>
      <c r="J31" s="25"/>
      <c r="K31" s="8">
        <v>0</v>
      </c>
      <c r="L31" s="8">
        <v>0</v>
      </c>
      <c r="M31" s="8">
        <v>0</v>
      </c>
      <c r="N31" s="8">
        <v>640200</v>
      </c>
      <c r="O31" s="8">
        <v>0</v>
      </c>
    </row>
    <row r="32" spans="1:15" ht="18.75" customHeight="1" x14ac:dyDescent="0.3">
      <c r="A32" s="4" t="s">
        <v>65</v>
      </c>
      <c r="B32" s="4"/>
      <c r="C32" s="4" t="s">
        <v>66</v>
      </c>
      <c r="D32" s="4" t="s">
        <v>16</v>
      </c>
      <c r="E32" s="6">
        <v>45292</v>
      </c>
      <c r="F32" s="11">
        <v>45658</v>
      </c>
      <c r="G32" s="14">
        <v>1702618</v>
      </c>
      <c r="H32" s="14">
        <v>1702618</v>
      </c>
      <c r="I32" s="24">
        <f>[1]Sheet!G36</f>
        <v>0</v>
      </c>
      <c r="J32" s="25"/>
      <c r="K32" s="8">
        <f>[1]Sheet!I34</f>
        <v>0</v>
      </c>
      <c r="L32" s="8">
        <v>0</v>
      </c>
      <c r="M32" s="8">
        <v>0</v>
      </c>
      <c r="N32" s="8">
        <v>1611798</v>
      </c>
      <c r="O32" s="8">
        <v>0</v>
      </c>
    </row>
    <row r="33" spans="1:15" ht="18.75" customHeight="1" x14ac:dyDescent="0.3">
      <c r="A33" s="4" t="s">
        <v>69</v>
      </c>
      <c r="B33" s="4"/>
      <c r="C33" s="4" t="s">
        <v>70</v>
      </c>
      <c r="D33" s="4" t="s">
        <v>16</v>
      </c>
      <c r="E33" s="6">
        <v>45292</v>
      </c>
      <c r="F33" s="11">
        <v>45658</v>
      </c>
      <c r="G33" s="14">
        <v>650000</v>
      </c>
      <c r="H33" s="14">
        <v>650000</v>
      </c>
      <c r="I33" s="24">
        <f>[1]Sheet!G37</f>
        <v>0</v>
      </c>
      <c r="J33" s="25"/>
      <c r="K33" s="8">
        <f>[1]Sheet!I35</f>
        <v>0</v>
      </c>
      <c r="L33" s="8">
        <v>0</v>
      </c>
      <c r="M33" s="8">
        <v>0</v>
      </c>
      <c r="N33" s="8">
        <v>624000</v>
      </c>
      <c r="O33" s="8">
        <v>0</v>
      </c>
    </row>
    <row r="34" spans="1:15" ht="18.75" customHeight="1" x14ac:dyDescent="0.3">
      <c r="A34" s="4" t="s">
        <v>71</v>
      </c>
      <c r="B34" s="4"/>
      <c r="C34" s="4" t="s">
        <v>72</v>
      </c>
      <c r="D34" s="4" t="s">
        <v>16</v>
      </c>
      <c r="E34" s="6">
        <v>45292</v>
      </c>
      <c r="F34" s="11">
        <v>45658</v>
      </c>
      <c r="G34" s="14">
        <v>191703</v>
      </c>
      <c r="H34" s="14">
        <v>191703</v>
      </c>
      <c r="I34" s="24">
        <f>[1]Sheet!G38</f>
        <v>0</v>
      </c>
      <c r="J34" s="25"/>
      <c r="K34" s="8">
        <f>[1]Sheet!I36</f>
        <v>0</v>
      </c>
      <c r="L34" s="8">
        <v>0</v>
      </c>
      <c r="M34" s="8">
        <v>0</v>
      </c>
      <c r="N34" s="8">
        <v>145000</v>
      </c>
      <c r="O34" s="8">
        <v>0</v>
      </c>
    </row>
    <row r="35" spans="1:15" ht="18.75" customHeight="1" x14ac:dyDescent="0.3">
      <c r="A35" s="4" t="s">
        <v>73</v>
      </c>
      <c r="B35" s="4"/>
      <c r="C35" s="4" t="s">
        <v>74</v>
      </c>
      <c r="D35" s="4" t="s">
        <v>16</v>
      </c>
      <c r="E35" s="6">
        <v>45292</v>
      </c>
      <c r="F35" s="11">
        <v>45658</v>
      </c>
      <c r="G35" s="14">
        <v>97000</v>
      </c>
      <c r="H35" s="14">
        <v>97000</v>
      </c>
      <c r="I35" s="24">
        <f>[1]Sheet!G39</f>
        <v>0</v>
      </c>
      <c r="J35" s="25"/>
      <c r="K35" s="8">
        <f>[1]Sheet!I37</f>
        <v>0</v>
      </c>
      <c r="L35" s="8">
        <v>0</v>
      </c>
      <c r="M35" s="8">
        <v>0</v>
      </c>
      <c r="N35" s="8">
        <v>66900</v>
      </c>
      <c r="O35" s="8">
        <v>0</v>
      </c>
    </row>
    <row r="36" spans="1:15" ht="18.75" customHeight="1" x14ac:dyDescent="0.3">
      <c r="A36" s="4" t="s">
        <v>75</v>
      </c>
      <c r="B36" s="4"/>
      <c r="C36" s="4" t="s">
        <v>76</v>
      </c>
      <c r="D36" s="4" t="s">
        <v>16</v>
      </c>
      <c r="E36" s="6">
        <v>45292</v>
      </c>
      <c r="F36" s="11">
        <v>45658</v>
      </c>
      <c r="G36" s="14">
        <v>238604</v>
      </c>
      <c r="H36" s="14">
        <v>238604</v>
      </c>
      <c r="I36" s="24">
        <f>[1]Sheet!G40</f>
        <v>0</v>
      </c>
      <c r="J36" s="25"/>
      <c r="K36" s="8">
        <f>[1]Sheet!I38</f>
        <v>0</v>
      </c>
      <c r="L36" s="8">
        <v>0</v>
      </c>
      <c r="M36" s="8">
        <v>0</v>
      </c>
      <c r="N36" s="8">
        <v>107664</v>
      </c>
      <c r="O36" s="8">
        <v>0</v>
      </c>
    </row>
    <row r="37" spans="1:15" ht="18.75" customHeight="1" x14ac:dyDescent="0.3">
      <c r="A37" s="4" t="s">
        <v>77</v>
      </c>
      <c r="B37" s="4"/>
      <c r="C37" s="4" t="s">
        <v>134</v>
      </c>
      <c r="D37" s="4" t="s">
        <v>16</v>
      </c>
      <c r="E37" s="6">
        <v>45292</v>
      </c>
      <c r="F37" s="11">
        <v>45658</v>
      </c>
      <c r="G37" s="14">
        <v>3912022</v>
      </c>
      <c r="H37" s="14">
        <v>3912022</v>
      </c>
      <c r="I37" s="24">
        <f>[1]Sheet!G41</f>
        <v>0</v>
      </c>
      <c r="J37" s="25"/>
      <c r="K37" s="8">
        <f>[1]Sheet!I39</f>
        <v>0</v>
      </c>
      <c r="L37" s="8">
        <v>0</v>
      </c>
      <c r="M37" s="8">
        <v>0</v>
      </c>
      <c r="N37" s="8">
        <v>3053391</v>
      </c>
      <c r="O37" s="8">
        <v>0</v>
      </c>
    </row>
    <row r="38" spans="1:15" ht="18.75" customHeight="1" x14ac:dyDescent="0.3">
      <c r="A38" s="4" t="s">
        <v>78</v>
      </c>
      <c r="B38" s="4"/>
      <c r="C38" s="4" t="s">
        <v>79</v>
      </c>
      <c r="D38" s="4" t="s">
        <v>16</v>
      </c>
      <c r="E38" s="6">
        <v>45292</v>
      </c>
      <c r="F38" s="11">
        <v>45658</v>
      </c>
      <c r="G38" s="14">
        <v>72000</v>
      </c>
      <c r="H38" s="14">
        <v>72000</v>
      </c>
      <c r="I38" s="24">
        <f>[1]Sheet!G43</f>
        <v>0</v>
      </c>
      <c r="J38" s="25"/>
      <c r="K38" s="8">
        <f>[1]Sheet!I41</f>
        <v>0</v>
      </c>
      <c r="L38" s="8">
        <v>0</v>
      </c>
      <c r="M38" s="8">
        <v>0</v>
      </c>
      <c r="N38" s="8">
        <v>58500</v>
      </c>
      <c r="O38" s="8"/>
    </row>
    <row r="39" spans="1:15" ht="18.75" customHeight="1" x14ac:dyDescent="0.3">
      <c r="A39" s="4" t="s">
        <v>80</v>
      </c>
      <c r="B39" s="4"/>
      <c r="C39" s="4" t="s">
        <v>81</v>
      </c>
      <c r="D39" s="4" t="s">
        <v>16</v>
      </c>
      <c r="E39" s="6">
        <v>45292</v>
      </c>
      <c r="F39" s="11">
        <v>45658</v>
      </c>
      <c r="G39" s="14">
        <v>130000</v>
      </c>
      <c r="H39" s="14">
        <v>130000</v>
      </c>
      <c r="I39" s="24">
        <f>[1]Sheet!G42</f>
        <v>0</v>
      </c>
      <c r="J39" s="25"/>
      <c r="K39" s="8">
        <f>[1]Sheet!I40</f>
        <v>0</v>
      </c>
      <c r="L39" s="8">
        <v>0</v>
      </c>
      <c r="M39" s="8">
        <v>0</v>
      </c>
      <c r="N39" s="8">
        <v>96000</v>
      </c>
      <c r="O39" s="8">
        <v>0</v>
      </c>
    </row>
    <row r="40" spans="1:15" ht="18.75" customHeight="1" x14ac:dyDescent="0.3">
      <c r="A40" s="4" t="s">
        <v>88</v>
      </c>
      <c r="B40" s="4"/>
      <c r="C40" s="4" t="s">
        <v>89</v>
      </c>
      <c r="D40" s="4" t="s">
        <v>16</v>
      </c>
      <c r="E40" s="6">
        <v>45292</v>
      </c>
      <c r="F40" s="11">
        <v>45658</v>
      </c>
      <c r="G40" s="14">
        <v>131437</v>
      </c>
      <c r="H40" s="14">
        <v>131437</v>
      </c>
      <c r="I40" s="24">
        <f>[1]Sheet!G43</f>
        <v>0</v>
      </c>
      <c r="J40" s="25"/>
      <c r="K40" s="8">
        <f>[1]Sheet!I41</f>
        <v>0</v>
      </c>
      <c r="L40" s="8">
        <v>0</v>
      </c>
      <c r="M40" s="8">
        <v>0</v>
      </c>
      <c r="N40" s="8">
        <v>131437</v>
      </c>
      <c r="O40" s="8">
        <v>0</v>
      </c>
    </row>
    <row r="41" spans="1:15" ht="18.75" customHeight="1" x14ac:dyDescent="0.3">
      <c r="A41" s="4" t="s">
        <v>90</v>
      </c>
      <c r="B41" s="4"/>
      <c r="C41" s="4" t="s">
        <v>91</v>
      </c>
      <c r="D41" s="4" t="s">
        <v>16</v>
      </c>
      <c r="E41" s="6">
        <v>45292</v>
      </c>
      <c r="F41" s="11">
        <v>45658</v>
      </c>
      <c r="G41" s="14">
        <v>82000</v>
      </c>
      <c r="H41" s="14">
        <v>82000</v>
      </c>
      <c r="I41" s="24">
        <f>[1]Sheet!G44</f>
        <v>0</v>
      </c>
      <c r="J41" s="25"/>
      <c r="K41" s="8">
        <f>[1]Sheet!I40</f>
        <v>0</v>
      </c>
      <c r="L41" s="8">
        <v>0</v>
      </c>
      <c r="M41" s="8">
        <v>0</v>
      </c>
      <c r="N41" s="8">
        <v>0</v>
      </c>
      <c r="O41" s="8">
        <v>0</v>
      </c>
    </row>
    <row r="42" spans="1:15" ht="18.75" customHeight="1" x14ac:dyDescent="0.3">
      <c r="A42" s="4" t="s">
        <v>92</v>
      </c>
      <c r="B42" s="4"/>
      <c r="C42" s="4" t="s">
        <v>93</v>
      </c>
      <c r="D42" s="4" t="s">
        <v>16</v>
      </c>
      <c r="E42" s="6">
        <v>45292</v>
      </c>
      <c r="F42" s="11">
        <v>45658</v>
      </c>
      <c r="G42" s="14">
        <v>55000</v>
      </c>
      <c r="H42" s="14">
        <v>55000</v>
      </c>
      <c r="I42" s="24">
        <f>[1]Sheet!G45</f>
        <v>0</v>
      </c>
      <c r="J42" s="25"/>
      <c r="K42" s="8">
        <f>[1]Sheet!I41</f>
        <v>0</v>
      </c>
      <c r="L42" s="8">
        <v>0</v>
      </c>
      <c r="M42" s="8">
        <v>0</v>
      </c>
      <c r="N42" s="8">
        <v>38500</v>
      </c>
      <c r="O42" s="8">
        <v>0</v>
      </c>
    </row>
    <row r="43" spans="1:15" ht="28.5" customHeight="1" x14ac:dyDescent="0.3">
      <c r="A43" s="15" t="s">
        <v>94</v>
      </c>
      <c r="B43" s="16"/>
      <c r="C43" s="4" t="s">
        <v>95</v>
      </c>
      <c r="D43" s="4" t="s">
        <v>16</v>
      </c>
      <c r="E43" s="6">
        <v>45292</v>
      </c>
      <c r="F43" s="11">
        <v>45658</v>
      </c>
      <c r="G43" s="14">
        <v>111283</v>
      </c>
      <c r="H43" s="14">
        <v>111283</v>
      </c>
      <c r="I43" s="24">
        <f>[1]Sheet!G46</f>
        <v>0</v>
      </c>
      <c r="J43" s="25"/>
      <c r="K43" s="8">
        <f>[1]Sheet!I42</f>
        <v>0</v>
      </c>
      <c r="L43" s="8">
        <v>0</v>
      </c>
      <c r="M43" s="8">
        <v>0</v>
      </c>
      <c r="N43" s="8">
        <v>76212</v>
      </c>
      <c r="O43" s="8">
        <v>0</v>
      </c>
    </row>
    <row r="44" spans="1:15" ht="18.75" customHeight="1" x14ac:dyDescent="0.3">
      <c r="A44" s="4" t="s">
        <v>36</v>
      </c>
      <c r="B44" s="4"/>
      <c r="C44" s="4" t="s">
        <v>37</v>
      </c>
      <c r="D44" s="4" t="s">
        <v>16</v>
      </c>
      <c r="E44" s="6">
        <v>45292</v>
      </c>
      <c r="F44" s="11">
        <v>45658</v>
      </c>
      <c r="G44" s="14">
        <v>193450</v>
      </c>
      <c r="H44" s="14">
        <v>193450</v>
      </c>
      <c r="I44" s="24">
        <f>[1]Sheet!G47</f>
        <v>0</v>
      </c>
      <c r="J44" s="25"/>
      <c r="K44" s="8">
        <f>[1]Sheet!I43</f>
        <v>0</v>
      </c>
      <c r="L44" s="8">
        <v>0</v>
      </c>
      <c r="M44" s="8">
        <v>0</v>
      </c>
      <c r="N44" s="8">
        <v>156065</v>
      </c>
      <c r="O44" s="8">
        <v>0</v>
      </c>
    </row>
    <row r="45" spans="1:15" ht="18.75" customHeight="1" x14ac:dyDescent="0.3">
      <c r="A45" s="4" t="s">
        <v>96</v>
      </c>
      <c r="B45" s="4"/>
      <c r="C45" s="4" t="s">
        <v>97</v>
      </c>
      <c r="D45" s="4" t="s">
        <v>16</v>
      </c>
      <c r="E45" s="6">
        <v>45292</v>
      </c>
      <c r="F45" s="11">
        <v>45658</v>
      </c>
      <c r="G45" s="14">
        <v>29938</v>
      </c>
      <c r="H45" s="14">
        <v>29938</v>
      </c>
      <c r="I45" s="24">
        <f>[1]Sheet!G48</f>
        <v>0</v>
      </c>
      <c r="J45" s="25"/>
      <c r="K45" s="8">
        <f>[1]Sheet!I44</f>
        <v>0</v>
      </c>
      <c r="L45" s="8">
        <v>0</v>
      </c>
      <c r="M45" s="8">
        <v>0</v>
      </c>
      <c r="N45" s="8">
        <v>27126</v>
      </c>
      <c r="O45" s="8">
        <v>0</v>
      </c>
    </row>
    <row r="46" spans="1:15" ht="18.75" customHeight="1" x14ac:dyDescent="0.3">
      <c r="A46" s="4" t="s">
        <v>98</v>
      </c>
      <c r="B46" s="4"/>
      <c r="C46" s="4" t="s">
        <v>99</v>
      </c>
      <c r="D46" s="4" t="s">
        <v>16</v>
      </c>
      <c r="E46" s="6">
        <v>45292</v>
      </c>
      <c r="F46" s="11">
        <v>45658</v>
      </c>
      <c r="G46" s="14">
        <v>118884</v>
      </c>
      <c r="H46" s="14">
        <v>118884</v>
      </c>
      <c r="I46" s="24">
        <f>[1]Sheet!G49</f>
        <v>0</v>
      </c>
      <c r="J46" s="25"/>
      <c r="K46" s="8">
        <f>[1]Sheet!I45</f>
        <v>0</v>
      </c>
      <c r="L46" s="8">
        <v>0</v>
      </c>
      <c r="M46" s="8">
        <v>0</v>
      </c>
      <c r="N46" s="8">
        <v>109672</v>
      </c>
      <c r="O46" s="8">
        <v>0</v>
      </c>
    </row>
    <row r="47" spans="1:15" ht="18.75" customHeight="1" x14ac:dyDescent="0.3">
      <c r="A47" s="4" t="s">
        <v>100</v>
      </c>
      <c r="B47" s="4"/>
      <c r="C47" s="4" t="s">
        <v>101</v>
      </c>
      <c r="D47" s="4" t="s">
        <v>16</v>
      </c>
      <c r="E47" s="6">
        <v>45292</v>
      </c>
      <c r="F47" s="11">
        <v>45658</v>
      </c>
      <c r="G47" s="14">
        <v>150000</v>
      </c>
      <c r="H47" s="14">
        <v>150000</v>
      </c>
      <c r="I47" s="24">
        <f>[1]Sheet!G50</f>
        <v>0</v>
      </c>
      <c r="J47" s="25"/>
      <c r="K47" s="8">
        <f>[1]Sheet!I46</f>
        <v>0</v>
      </c>
      <c r="L47" s="8">
        <v>0</v>
      </c>
      <c r="M47" s="8">
        <v>0</v>
      </c>
      <c r="N47" s="8">
        <v>40000</v>
      </c>
      <c r="O47" s="8">
        <v>0</v>
      </c>
    </row>
    <row r="48" spans="1:15" ht="18.75" customHeight="1" x14ac:dyDescent="0.3">
      <c r="A48" s="4" t="s">
        <v>102</v>
      </c>
      <c r="B48" s="4"/>
      <c r="C48" s="4" t="s">
        <v>103</v>
      </c>
      <c r="D48" s="4" t="s">
        <v>16</v>
      </c>
      <c r="E48" s="6">
        <v>45292</v>
      </c>
      <c r="F48" s="11">
        <v>45658</v>
      </c>
      <c r="G48" s="14">
        <v>86537</v>
      </c>
      <c r="H48" s="14">
        <v>86537</v>
      </c>
      <c r="I48" s="24">
        <f>[1]Sheet!G51</f>
        <v>0</v>
      </c>
      <c r="J48" s="25"/>
      <c r="K48" s="8">
        <f>[1]Sheet!I47</f>
        <v>0</v>
      </c>
      <c r="L48" s="8">
        <v>0</v>
      </c>
      <c r="M48" s="8">
        <v>0</v>
      </c>
      <c r="N48" s="8">
        <v>76900</v>
      </c>
      <c r="O48" s="8">
        <v>0</v>
      </c>
    </row>
    <row r="49" spans="1:15" ht="18.75" customHeight="1" x14ac:dyDescent="0.3">
      <c r="A49" s="4" t="s">
        <v>104</v>
      </c>
      <c r="B49" s="4"/>
      <c r="C49" s="4" t="s">
        <v>105</v>
      </c>
      <c r="D49" s="4" t="s">
        <v>16</v>
      </c>
      <c r="E49" s="6">
        <v>45292</v>
      </c>
      <c r="F49" s="11">
        <v>45658</v>
      </c>
      <c r="G49" s="14">
        <v>178004</v>
      </c>
      <c r="H49" s="14">
        <v>178004</v>
      </c>
      <c r="I49" s="24">
        <f>[1]Sheet!G52</f>
        <v>0</v>
      </c>
      <c r="J49" s="25"/>
      <c r="K49" s="8">
        <f>[1]Sheet!I48</f>
        <v>0</v>
      </c>
      <c r="L49" s="8">
        <v>0</v>
      </c>
      <c r="M49" s="8">
        <v>0</v>
      </c>
      <c r="N49" s="8">
        <v>141903</v>
      </c>
      <c r="O49" s="8">
        <v>0</v>
      </c>
    </row>
    <row r="50" spans="1:15" ht="18.75" customHeight="1" x14ac:dyDescent="0.3">
      <c r="A50" s="4" t="s">
        <v>82</v>
      </c>
      <c r="B50" s="4"/>
      <c r="C50" s="4" t="s">
        <v>83</v>
      </c>
      <c r="D50" s="4" t="s">
        <v>16</v>
      </c>
      <c r="E50" s="6">
        <v>45292</v>
      </c>
      <c r="F50" s="11">
        <v>45658</v>
      </c>
      <c r="G50" s="14">
        <v>581479</v>
      </c>
      <c r="H50" s="14">
        <v>581479</v>
      </c>
      <c r="I50" s="24">
        <f>[1]Sheet!G53</f>
        <v>0</v>
      </c>
      <c r="J50" s="25"/>
      <c r="K50" s="8">
        <f>[1]Sheet!I49</f>
        <v>0</v>
      </c>
      <c r="L50" s="8">
        <v>0</v>
      </c>
      <c r="M50" s="8">
        <v>0</v>
      </c>
      <c r="N50" s="8">
        <v>508222</v>
      </c>
      <c r="O50" s="8">
        <v>0</v>
      </c>
    </row>
    <row r="51" spans="1:15" ht="18.75" customHeight="1" x14ac:dyDescent="0.3">
      <c r="A51" s="4" t="s">
        <v>106</v>
      </c>
      <c r="B51" s="4"/>
      <c r="C51" s="4" t="s">
        <v>107</v>
      </c>
      <c r="D51" s="4" t="s">
        <v>16</v>
      </c>
      <c r="E51" s="6">
        <v>45292</v>
      </c>
      <c r="F51" s="11">
        <v>45658</v>
      </c>
      <c r="G51" s="14">
        <v>54413</v>
      </c>
      <c r="H51" s="14">
        <v>54413</v>
      </c>
      <c r="I51" s="24">
        <f>[1]Sheet!G54</f>
        <v>0</v>
      </c>
      <c r="J51" s="25"/>
      <c r="K51" s="8">
        <f>[1]Sheet!I50</f>
        <v>0</v>
      </c>
      <c r="L51" s="8">
        <v>0</v>
      </c>
      <c r="M51" s="8">
        <v>0</v>
      </c>
      <c r="N51" s="8">
        <v>31303</v>
      </c>
      <c r="O51" s="8">
        <v>0</v>
      </c>
    </row>
    <row r="52" spans="1:15" ht="18.75" customHeight="1" x14ac:dyDescent="0.3">
      <c r="A52" s="4" t="s">
        <v>108</v>
      </c>
      <c r="B52" s="4"/>
      <c r="C52" s="4" t="s">
        <v>109</v>
      </c>
      <c r="D52" s="4" t="s">
        <v>16</v>
      </c>
      <c r="E52" s="6">
        <v>45292</v>
      </c>
      <c r="F52" s="11">
        <v>45658</v>
      </c>
      <c r="G52" s="14">
        <v>14500</v>
      </c>
      <c r="H52" s="14">
        <v>14500</v>
      </c>
      <c r="I52" s="24">
        <f>[1]Sheet!G55</f>
        <v>0</v>
      </c>
      <c r="J52" s="25"/>
      <c r="K52" s="8">
        <f>[1]Sheet!I51</f>
        <v>0</v>
      </c>
      <c r="L52" s="8">
        <v>0</v>
      </c>
      <c r="M52" s="8">
        <v>0</v>
      </c>
      <c r="N52" s="8">
        <v>14000</v>
      </c>
      <c r="O52" s="8">
        <v>0</v>
      </c>
    </row>
    <row r="53" spans="1:15" ht="18.75" customHeight="1" x14ac:dyDescent="0.3">
      <c r="A53" s="4" t="s">
        <v>110</v>
      </c>
      <c r="B53" s="4"/>
      <c r="C53" s="4" t="s">
        <v>111</v>
      </c>
      <c r="D53" s="4" t="s">
        <v>16</v>
      </c>
      <c r="E53" s="6">
        <v>45292</v>
      </c>
      <c r="F53" s="11">
        <v>45658</v>
      </c>
      <c r="G53" s="14">
        <v>176452</v>
      </c>
      <c r="H53" s="14">
        <v>176452</v>
      </c>
      <c r="I53" s="24">
        <f>[1]Sheet!G56</f>
        <v>0</v>
      </c>
      <c r="J53" s="25"/>
      <c r="K53" s="8">
        <f>[1]Sheet!I52</f>
        <v>0</v>
      </c>
      <c r="L53" s="8">
        <v>0</v>
      </c>
      <c r="M53" s="8">
        <v>0</v>
      </c>
      <c r="N53" s="8">
        <v>101000</v>
      </c>
      <c r="O53" s="8">
        <v>0</v>
      </c>
    </row>
    <row r="54" spans="1:15" ht="18.75" customHeight="1" x14ac:dyDescent="0.3">
      <c r="A54" s="4" t="s">
        <v>112</v>
      </c>
      <c r="B54" s="4"/>
      <c r="C54" s="4" t="s">
        <v>113</v>
      </c>
      <c r="D54" s="4" t="s">
        <v>16</v>
      </c>
      <c r="E54" s="6">
        <v>45292</v>
      </c>
      <c r="F54" s="11">
        <v>45658</v>
      </c>
      <c r="G54" s="14">
        <v>547132</v>
      </c>
      <c r="H54" s="14">
        <v>547132</v>
      </c>
      <c r="I54" s="24">
        <f>[1]Sheet!G57</f>
        <v>0</v>
      </c>
      <c r="J54" s="25"/>
      <c r="K54" s="8">
        <f>[1]Sheet!I53</f>
        <v>0</v>
      </c>
      <c r="L54" s="8">
        <v>0</v>
      </c>
      <c r="M54" s="8">
        <v>0</v>
      </c>
      <c r="N54" s="8">
        <v>431146</v>
      </c>
      <c r="O54" s="8">
        <v>0</v>
      </c>
    </row>
    <row r="55" spans="1:15" ht="18.75" customHeight="1" x14ac:dyDescent="0.3">
      <c r="A55" s="4" t="s">
        <v>114</v>
      </c>
      <c r="B55" s="4"/>
      <c r="C55" s="4" t="s">
        <v>115</v>
      </c>
      <c r="D55" s="4" t="s">
        <v>16</v>
      </c>
      <c r="E55" s="6">
        <v>45292</v>
      </c>
      <c r="F55" s="11">
        <v>45658</v>
      </c>
      <c r="G55" s="14">
        <v>2187</v>
      </c>
      <c r="H55" s="14">
        <v>2187</v>
      </c>
      <c r="I55" s="24">
        <f>[1]Sheet!G58</f>
        <v>0</v>
      </c>
      <c r="J55" s="25"/>
      <c r="K55" s="8">
        <f>[1]Sheet!I54</f>
        <v>0</v>
      </c>
      <c r="L55" s="8">
        <v>0</v>
      </c>
      <c r="M55" s="8">
        <v>0</v>
      </c>
      <c r="N55" s="8">
        <v>2187</v>
      </c>
      <c r="O55" s="8">
        <v>0</v>
      </c>
    </row>
    <row r="56" spans="1:15" ht="18.75" customHeight="1" x14ac:dyDescent="0.3">
      <c r="A56" s="4" t="s">
        <v>116</v>
      </c>
      <c r="B56" s="4"/>
      <c r="C56" s="4" t="s">
        <v>117</v>
      </c>
      <c r="D56" s="4" t="s">
        <v>16</v>
      </c>
      <c r="E56" s="6">
        <v>45292</v>
      </c>
      <c r="F56" s="11">
        <v>45658</v>
      </c>
      <c r="G56" s="14">
        <v>97000</v>
      </c>
      <c r="H56" s="14">
        <v>97000</v>
      </c>
      <c r="I56" s="24">
        <f>[1]Sheet!G59</f>
        <v>0</v>
      </c>
      <c r="J56" s="25"/>
      <c r="K56" s="8">
        <f>[1]Sheet!I55</f>
        <v>0</v>
      </c>
      <c r="L56" s="8">
        <v>0</v>
      </c>
      <c r="M56" s="8">
        <v>0</v>
      </c>
      <c r="N56" s="8">
        <v>97000</v>
      </c>
      <c r="O56" s="8">
        <v>0</v>
      </c>
    </row>
    <row r="57" spans="1:15" ht="18.75" customHeight="1" x14ac:dyDescent="0.3">
      <c r="A57" s="4" t="s">
        <v>84</v>
      </c>
      <c r="B57" s="4"/>
      <c r="C57" s="4" t="s">
        <v>85</v>
      </c>
      <c r="D57" s="4" t="s">
        <v>16</v>
      </c>
      <c r="E57" s="6">
        <v>45292</v>
      </c>
      <c r="F57" s="11">
        <v>45658</v>
      </c>
      <c r="G57" s="14">
        <v>50768</v>
      </c>
      <c r="H57" s="14">
        <v>50768</v>
      </c>
      <c r="I57" s="24">
        <f>[1]Sheet!G60</f>
        <v>0</v>
      </c>
      <c r="J57" s="25"/>
      <c r="K57" s="8">
        <f>[1]Sheet!I56</f>
        <v>0</v>
      </c>
      <c r="L57" s="8">
        <v>0</v>
      </c>
      <c r="M57" s="8">
        <v>0</v>
      </c>
      <c r="N57" s="8">
        <v>48000</v>
      </c>
      <c r="O57" s="8">
        <v>0</v>
      </c>
    </row>
    <row r="58" spans="1:15" ht="18.75" customHeight="1" x14ac:dyDescent="0.3">
      <c r="A58" s="4" t="s">
        <v>86</v>
      </c>
      <c r="B58" s="4"/>
      <c r="C58" s="4" t="s">
        <v>87</v>
      </c>
      <c r="D58" s="4" t="s">
        <v>16</v>
      </c>
      <c r="E58" s="6">
        <v>45292</v>
      </c>
      <c r="F58" s="11">
        <v>45658</v>
      </c>
      <c r="G58" s="14">
        <v>155000</v>
      </c>
      <c r="H58" s="14">
        <v>155000</v>
      </c>
      <c r="I58" s="24">
        <f>[1]Sheet!G61</f>
        <v>0</v>
      </c>
      <c r="J58" s="25"/>
      <c r="K58" s="8">
        <f>[1]Sheet!I57</f>
        <v>0</v>
      </c>
      <c r="L58" s="8">
        <v>0</v>
      </c>
      <c r="M58" s="8">
        <v>0</v>
      </c>
      <c r="N58" s="8">
        <v>83000</v>
      </c>
      <c r="O58" s="8">
        <v>0</v>
      </c>
    </row>
    <row r="59" spans="1:15" ht="18.75" customHeight="1" x14ac:dyDescent="0.3">
      <c r="A59" s="4" t="s">
        <v>118</v>
      </c>
      <c r="B59" s="4"/>
      <c r="C59" s="4" t="s">
        <v>119</v>
      </c>
      <c r="D59" s="4" t="s">
        <v>16</v>
      </c>
      <c r="E59" s="6">
        <v>45292</v>
      </c>
      <c r="F59" s="11">
        <v>45658</v>
      </c>
      <c r="G59" s="14">
        <v>80000</v>
      </c>
      <c r="H59" s="14">
        <v>80000</v>
      </c>
      <c r="I59" s="24">
        <f>[1]Sheet!G62</f>
        <v>0</v>
      </c>
      <c r="J59" s="25"/>
      <c r="K59" s="8">
        <f>[1]Sheet!I58</f>
        <v>0</v>
      </c>
      <c r="L59" s="8">
        <v>0</v>
      </c>
      <c r="M59" s="8">
        <v>0</v>
      </c>
      <c r="N59" s="8">
        <v>75000</v>
      </c>
      <c r="O59" s="8">
        <v>0</v>
      </c>
    </row>
    <row r="60" spans="1:15" ht="18.75" customHeight="1" x14ac:dyDescent="0.3">
      <c r="A60" s="4" t="s">
        <v>120</v>
      </c>
      <c r="B60" s="4"/>
      <c r="C60" s="4" t="s">
        <v>121</v>
      </c>
      <c r="D60" s="4" t="s">
        <v>16</v>
      </c>
      <c r="E60" s="6">
        <v>45292</v>
      </c>
      <c r="F60" s="11">
        <v>45658</v>
      </c>
      <c r="G60" s="14">
        <v>101836</v>
      </c>
      <c r="H60" s="14">
        <v>101836</v>
      </c>
      <c r="I60" s="24">
        <f>[1]Sheet!G63</f>
        <v>0</v>
      </c>
      <c r="J60" s="25"/>
      <c r="K60" s="8">
        <f>[1]Sheet!I59</f>
        <v>0</v>
      </c>
      <c r="L60" s="8">
        <v>0</v>
      </c>
      <c r="M60" s="8">
        <v>0</v>
      </c>
      <c r="N60" s="8">
        <v>79765</v>
      </c>
      <c r="O60" s="8">
        <v>0</v>
      </c>
    </row>
    <row r="61" spans="1:15" ht="18.75" customHeight="1" x14ac:dyDescent="0.3">
      <c r="A61" s="4" t="s">
        <v>122</v>
      </c>
      <c r="B61" s="4"/>
      <c r="C61" s="4" t="s">
        <v>123</v>
      </c>
      <c r="D61" s="4" t="s">
        <v>16</v>
      </c>
      <c r="E61" s="6">
        <v>45292</v>
      </c>
      <c r="F61" s="11">
        <v>45658</v>
      </c>
      <c r="G61" s="14">
        <v>210191</v>
      </c>
      <c r="H61" s="14">
        <v>210191</v>
      </c>
      <c r="I61" s="24">
        <f>[1]Sheet!G64</f>
        <v>0</v>
      </c>
      <c r="J61" s="25"/>
      <c r="K61" s="8">
        <f>[1]Sheet!I60</f>
        <v>0</v>
      </c>
      <c r="L61" s="8">
        <v>0</v>
      </c>
      <c r="M61" s="8">
        <v>0</v>
      </c>
      <c r="N61" s="8">
        <v>185000</v>
      </c>
      <c r="O61" s="8">
        <v>0</v>
      </c>
    </row>
    <row r="62" spans="1:15" ht="18.75" customHeight="1" x14ac:dyDescent="0.3">
      <c r="A62" s="4" t="s">
        <v>126</v>
      </c>
      <c r="B62" s="4"/>
      <c r="C62" s="4" t="s">
        <v>127</v>
      </c>
      <c r="D62" s="4" t="s">
        <v>16</v>
      </c>
      <c r="E62" s="6">
        <v>45292</v>
      </c>
      <c r="F62" s="11">
        <v>45658</v>
      </c>
      <c r="G62" s="14">
        <v>260912</v>
      </c>
      <c r="H62" s="14">
        <v>260912</v>
      </c>
      <c r="I62" s="24">
        <f>[1]Sheet!G65</f>
        <v>0</v>
      </c>
      <c r="J62" s="25"/>
      <c r="K62" s="8">
        <f>[1]Sheet!I61</f>
        <v>0</v>
      </c>
      <c r="L62" s="8">
        <v>0</v>
      </c>
      <c r="M62" s="8">
        <v>0</v>
      </c>
      <c r="N62" s="8">
        <v>215310</v>
      </c>
      <c r="O62" s="8">
        <v>0</v>
      </c>
    </row>
    <row r="63" spans="1:15" ht="18.75" customHeight="1" x14ac:dyDescent="0.3">
      <c r="A63" s="4" t="s">
        <v>124</v>
      </c>
      <c r="B63" s="4"/>
      <c r="C63" s="4" t="s">
        <v>125</v>
      </c>
      <c r="D63" s="4" t="s">
        <v>16</v>
      </c>
      <c r="E63" s="6">
        <v>45292</v>
      </c>
      <c r="F63" s="11">
        <v>45658</v>
      </c>
      <c r="G63" s="14">
        <v>97500</v>
      </c>
      <c r="H63" s="14">
        <v>97500</v>
      </c>
      <c r="I63" s="24">
        <f>[1]Sheet!G66</f>
        <v>0</v>
      </c>
      <c r="J63" s="25"/>
      <c r="K63" s="8">
        <f>[1]Sheet!I62</f>
        <v>0</v>
      </c>
      <c r="L63" s="8">
        <v>0</v>
      </c>
      <c r="M63" s="8">
        <v>0</v>
      </c>
      <c r="N63" s="8">
        <v>94500</v>
      </c>
      <c r="O63" s="8">
        <v>0</v>
      </c>
    </row>
    <row r="64" spans="1:15" ht="18.75" customHeight="1" x14ac:dyDescent="0.3">
      <c r="A64" s="4" t="s">
        <v>128</v>
      </c>
      <c r="B64" s="4"/>
      <c r="C64" s="4" t="s">
        <v>129</v>
      </c>
      <c r="D64" s="4" t="s">
        <v>16</v>
      </c>
      <c r="E64" s="6">
        <v>45292</v>
      </c>
      <c r="F64" s="11">
        <v>45658</v>
      </c>
      <c r="G64" s="14">
        <v>9000</v>
      </c>
      <c r="H64" s="14">
        <v>9000</v>
      </c>
      <c r="I64" s="24">
        <f>[1]Sheet!G67</f>
        <v>0</v>
      </c>
      <c r="J64" s="25"/>
      <c r="K64" s="8">
        <f>[1]Sheet!I63</f>
        <v>0</v>
      </c>
      <c r="L64" s="8">
        <v>0</v>
      </c>
      <c r="M64" s="8">
        <v>0</v>
      </c>
      <c r="N64" s="8">
        <v>9000</v>
      </c>
      <c r="O64" s="8">
        <v>0</v>
      </c>
    </row>
    <row r="65" spans="1:15" ht="18.75" customHeight="1" x14ac:dyDescent="0.3">
      <c r="A65" s="4" t="s">
        <v>130</v>
      </c>
      <c r="B65" s="4"/>
      <c r="C65" s="4" t="s">
        <v>131</v>
      </c>
      <c r="D65" s="4" t="s">
        <v>16</v>
      </c>
      <c r="E65" s="6">
        <v>45292</v>
      </c>
      <c r="F65" s="11">
        <v>45658</v>
      </c>
      <c r="G65" s="14">
        <v>323000</v>
      </c>
      <c r="H65" s="14">
        <v>323000</v>
      </c>
      <c r="I65" s="24">
        <f>[1]Sheet!G68</f>
        <v>0</v>
      </c>
      <c r="J65" s="25"/>
      <c r="K65" s="8">
        <f>[1]Sheet!I64</f>
        <v>0</v>
      </c>
      <c r="L65" s="8">
        <v>0</v>
      </c>
      <c r="M65" s="8">
        <v>0</v>
      </c>
      <c r="N65" s="8">
        <v>275131</v>
      </c>
      <c r="O65" s="8">
        <v>0</v>
      </c>
    </row>
    <row r="66" spans="1:15" ht="15" x14ac:dyDescent="0.3">
      <c r="G66" s="14">
        <f>SUM(G5:G65)</f>
        <v>39633794</v>
      </c>
      <c r="H66" s="14">
        <f>SUM(H5:H65)</f>
        <v>39633794</v>
      </c>
      <c r="N66" s="7">
        <f>SUM(N5:N65)</f>
        <v>33217494</v>
      </c>
    </row>
    <row r="68" spans="1:15" ht="35.25" customHeight="1" x14ac:dyDescent="0.3">
      <c r="A68" s="29" t="s">
        <v>132</v>
      </c>
      <c r="B68" s="30"/>
      <c r="C68" s="30"/>
      <c r="D68" s="30"/>
      <c r="E68" s="30"/>
      <c r="F68" s="30"/>
      <c r="G68" s="30"/>
      <c r="H68" s="30"/>
      <c r="I68" s="30"/>
      <c r="J68" s="30"/>
      <c r="K68" s="30"/>
      <c r="L68" s="30"/>
      <c r="M68" s="30"/>
      <c r="N68" s="30"/>
      <c r="O68" s="30"/>
    </row>
  </sheetData>
  <mergeCells count="67">
    <mergeCell ref="A68:O68"/>
    <mergeCell ref="I38:J38"/>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5:J35"/>
    <mergeCell ref="I36:J36"/>
    <mergeCell ref="I37:J37"/>
    <mergeCell ref="I39:J39"/>
    <mergeCell ref="I40:J40"/>
    <mergeCell ref="I31:J31"/>
    <mergeCell ref="I32:J32"/>
    <mergeCell ref="I33:J33"/>
    <mergeCell ref="I34:J34"/>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A43:B43"/>
    <mergeCell ref="A4:B4"/>
    <mergeCell ref="A2:H2"/>
    <mergeCell ref="A3:H3"/>
    <mergeCell ref="I8:J8"/>
    <mergeCell ref="I9:J9"/>
    <mergeCell ref="I10:J10"/>
    <mergeCell ref="I4:J4"/>
    <mergeCell ref="I5:J5"/>
    <mergeCell ref="I6:J6"/>
    <mergeCell ref="I7:J7"/>
    <mergeCell ref="I11:J11"/>
    <mergeCell ref="I12:J12"/>
    <mergeCell ref="I13:J13"/>
    <mergeCell ref="I14:J14"/>
    <mergeCell ref="I15:J15"/>
  </mergeCells>
  <pageMargins left="0.19685039370078741" right="0.19685039370078741" top="0.98425196850393704" bottom="0.39370078740157483" header="0.31496062992125984" footer="0.31496062992125984"/>
  <pageSetup paperSize="9" scale="34" orientation="landscape" r:id="rId1"/>
  <headerFooter>
    <oddFooter>&amp;LStand: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4140625" defaultRowHeight="14.4" x14ac:dyDescent="0.3"/>
  <sheetData/>
  <pageMargins left="0.7" right="0.7" top="0.78740157499999996" bottom="0.78740157499999996"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Sheet</vt: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2023-11-28T12:44:04Z</dcterms:created>
  <dcterms:modified xsi:type="dcterms:W3CDTF">2024-01-23T06:15:17Z</dcterms:modified>
  <cp:category/>
  <cp:contentStatus/>
</cp:coreProperties>
</file>